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M/Corporate communicatie/Projecten/2020/CAO/Loontabellen per 1 januari 2021/"/>
    </mc:Choice>
  </mc:AlternateContent>
  <xr:revisionPtr revIDLastSave="0" documentId="13_ncr:1_{401BB067-59AE-3247-B037-E19E8C365C60}" xr6:coauthVersionLast="45" xr6:coauthVersionMax="45" xr10:uidLastSave="{00000000-0000-0000-0000-000000000000}"/>
  <bookViews>
    <workbookView xWindow="0" yWindow="460" windowWidth="38400" windowHeight="19220" xr2:uid="{F57F4D95-A139-4358-B806-316D870471C7}"/>
  </bookViews>
  <sheets>
    <sheet name="Sport en schoene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B41" i="3"/>
  <c r="B42" i="3"/>
  <c r="B43" i="3"/>
  <c r="B38" i="3"/>
  <c r="B21" i="3"/>
  <c r="C22" i="3"/>
  <c r="D23" i="3"/>
  <c r="E26" i="3"/>
  <c r="F28" i="3"/>
  <c r="G29" i="3"/>
  <c r="H30" i="3"/>
  <c r="J30" i="3"/>
  <c r="C39" i="3" l="1"/>
  <c r="D39" i="3"/>
  <c r="E39" i="3"/>
  <c r="C40" i="3"/>
  <c r="D40" i="3"/>
  <c r="E40" i="3"/>
  <c r="F40" i="3"/>
  <c r="C41" i="3"/>
  <c r="D41" i="3"/>
  <c r="E41" i="3"/>
  <c r="F41" i="3"/>
  <c r="C42" i="3"/>
  <c r="D42" i="3"/>
  <c r="E42" i="3"/>
  <c r="F42" i="3"/>
  <c r="G42" i="3"/>
  <c r="H42" i="3"/>
  <c r="C43" i="3"/>
  <c r="D43" i="3"/>
  <c r="E43" i="3"/>
  <c r="F43" i="3"/>
  <c r="G43" i="3"/>
  <c r="H43" i="3"/>
  <c r="C44" i="3"/>
  <c r="D44" i="3"/>
  <c r="E44" i="3"/>
  <c r="F44" i="3"/>
  <c r="G44" i="3"/>
  <c r="H44" i="3"/>
  <c r="I44" i="3"/>
  <c r="J44" i="3"/>
  <c r="B45" i="3"/>
  <c r="C45" i="3"/>
  <c r="D45" i="3"/>
  <c r="E45" i="3"/>
  <c r="F45" i="3"/>
  <c r="G45" i="3"/>
  <c r="H45" i="3"/>
  <c r="I45" i="3"/>
  <c r="J45" i="3"/>
  <c r="B46" i="3"/>
  <c r="C46" i="3"/>
  <c r="D46" i="3"/>
  <c r="E46" i="3"/>
  <c r="F46" i="3"/>
  <c r="G46" i="3"/>
  <c r="H46" i="3"/>
  <c r="I46" i="3"/>
  <c r="J46" i="3"/>
  <c r="B47" i="3"/>
  <c r="C47" i="3"/>
  <c r="D47" i="3"/>
  <c r="E47" i="3"/>
  <c r="F47" i="3"/>
  <c r="G47" i="3"/>
  <c r="H47" i="3"/>
  <c r="I47" i="3"/>
  <c r="J47" i="3"/>
  <c r="D48" i="3"/>
  <c r="E48" i="3"/>
  <c r="F48" i="3"/>
  <c r="G48" i="3"/>
  <c r="H48" i="3"/>
  <c r="I48" i="3"/>
  <c r="J48" i="3"/>
  <c r="B49" i="3"/>
  <c r="E49" i="3"/>
  <c r="F49" i="3"/>
  <c r="G49" i="3"/>
  <c r="H49" i="3"/>
  <c r="I49" i="3"/>
  <c r="J49" i="3"/>
  <c r="C50" i="3"/>
  <c r="E50" i="3"/>
  <c r="F50" i="3"/>
  <c r="G50" i="3"/>
  <c r="H50" i="3"/>
  <c r="I50" i="3"/>
  <c r="J50" i="3"/>
  <c r="D51" i="3"/>
  <c r="F51" i="3"/>
  <c r="G51" i="3"/>
  <c r="H51" i="3"/>
  <c r="I51" i="3"/>
  <c r="J51" i="3"/>
  <c r="G52" i="3"/>
  <c r="H52" i="3"/>
  <c r="I52" i="3"/>
  <c r="J52" i="3"/>
  <c r="H53" i="3"/>
  <c r="I53" i="3"/>
  <c r="J53" i="3"/>
  <c r="E54" i="3"/>
  <c r="F56" i="3"/>
  <c r="G57" i="3"/>
  <c r="H58" i="3"/>
  <c r="I58" i="3"/>
  <c r="J58" i="3"/>
  <c r="C38" i="3"/>
  <c r="D38" i="3"/>
</calcChain>
</file>

<file path=xl/sharedStrings.xml><?xml version="1.0" encoding="utf-8"?>
<sst xmlns="http://schemas.openxmlformats.org/spreadsheetml/2006/main" count="80" uniqueCount="18">
  <si>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</si>
  <si>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</si>
  <si>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</si>
  <si>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</si>
  <si>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</si>
  <si>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</si>
  <si>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</si>
  <si>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</si>
  <si>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</si>
  <si>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</si>
  <si>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</si>
  <si>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</si>
  <si>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</si>
  <si>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</si>
  <si>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</si>
  <si>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Sport en schoenen, 38 uur per week</t>
  </si>
  <si>
    <t>Uurlonen</t>
  </si>
  <si>
    <t>Loontabel per 1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</si>
</sst>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37"/>
        <bgColor indexed="64"/>
      </patternFill>
    </fill>
    <fill>
      <patternFill patternType="solid">
        <fgColor rgb="FF85CDD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/>
    <xf numFmtId="0" fontId="5" fillId="2" borderId="9" xfId="0" applyNumberFormat="1" applyFont="1" applyFill="1" applyBorder="1" applyAlignment="1">
      <alignment horizontal="center"/>
    </xf>
    <xf numFmtId="2" fontId="4" fillId="3" borderId="0" xfId="0" applyNumberFormat="1" applyFont="1" applyFill="1" applyBorder="1"/>
    <xf numFmtId="2" fontId="6" fillId="3" borderId="1" xfId="0" applyNumberFormat="1" applyFont="1" applyFill="1" applyBorder="1"/>
    <xf numFmtId="2" fontId="4" fillId="4" borderId="1" xfId="0" applyNumberFormat="1" applyFont="1" applyFill="1" applyBorder="1"/>
    <xf numFmtId="9" fontId="4" fillId="5" borderId="1" xfId="2" applyFont="1" applyFill="1" applyBorder="1"/>
    <xf numFmtId="2" fontId="4" fillId="5" borderId="1" xfId="0" applyNumberFormat="1" applyFont="1" applyFill="1" applyBorder="1"/>
    <xf numFmtId="0" fontId="7" fillId="0" borderId="0" xfId="0" applyFont="1"/>
    <xf numFmtId="2" fontId="8" fillId="0" borderId="1" xfId="0" applyNumberFormat="1" applyFont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 wrapText="1"/>
    </xf>
    <xf numFmtId="9" fontId="8" fillId="5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 wrapText="1"/>
    </xf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85CDDB"/>
      <color rgb="FFFFE63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0D8C-F45E-4E5A-8B12-FBFB5926EFCC}">
  <sheetPr>
    <pageSetUpPr fitToPage="1"/>
  </sheetPr>
  <dimension ref="A2:L58"/>
  <sheetViews>
    <sheetView tabSelected="1" workbookViewId="0">
      <selection activeCell="B1" sqref="B1"/>
    </sheetView>
  </sheetViews>
  <sheetFormatPr baseColWidth="10" defaultColWidth="8.83203125" defaultRowHeight="14" x14ac:dyDescent="0.15"/>
  <cols>
    <col min="1" max="1" width="8.83203125" style="2"/>
    <col min="2" max="10" width="10.5" style="2" bestFit="1" customWidth="1"/>
    <col min="11" max="16384" width="8.83203125" style="2"/>
  </cols>
  <sheetData>
    <row r="2" spans="1:10" ht="18" x14ac:dyDescent="0.2">
      <c r="A2" s="19" t="s">
        <v>15</v>
      </c>
    </row>
    <row r="3" spans="1:10" x14ac:dyDescent="0.15">
      <c r="A3" s="1" t="s">
        <v>17</v>
      </c>
    </row>
    <row r="4" spans="1:10" x14ac:dyDescent="0.15">
      <c r="A4" s="1"/>
    </row>
    <row r="5" spans="1:10" x14ac:dyDescent="0.15">
      <c r="A5" s="1" t="s">
        <v>12</v>
      </c>
    </row>
    <row r="6" spans="1:10" x14ac:dyDescent="0.15">
      <c r="A6" s="3" t="s">
        <v>0</v>
      </c>
      <c r="B6" s="3" t="s">
        <v>13</v>
      </c>
      <c r="C6" s="3" t="s">
        <v>14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1:10" x14ac:dyDescent="0.15">
      <c r="A7" s="4"/>
      <c r="B7" s="4" t="s">
        <v>8</v>
      </c>
      <c r="C7" s="4" t="s">
        <v>8</v>
      </c>
      <c r="D7" s="4" t="s">
        <v>8</v>
      </c>
      <c r="E7" s="5" t="s">
        <v>8</v>
      </c>
      <c r="F7" s="6" t="s">
        <v>8</v>
      </c>
      <c r="G7" s="5" t="s">
        <v>8</v>
      </c>
      <c r="H7" s="6" t="s">
        <v>8</v>
      </c>
      <c r="I7" s="6" t="s">
        <v>8</v>
      </c>
      <c r="J7" s="6" t="s">
        <v>8</v>
      </c>
    </row>
    <row r="8" spans="1:10" x14ac:dyDescent="0.15">
      <c r="A8" s="7" t="s">
        <v>9</v>
      </c>
      <c r="B8" s="7" t="s">
        <v>10</v>
      </c>
      <c r="C8" s="7" t="s">
        <v>10</v>
      </c>
      <c r="D8" s="7" t="s">
        <v>10</v>
      </c>
      <c r="E8" s="8" t="s">
        <v>10</v>
      </c>
      <c r="F8" s="9" t="s">
        <v>10</v>
      </c>
      <c r="G8" s="8" t="s">
        <v>10</v>
      </c>
      <c r="H8" s="9" t="s">
        <v>10</v>
      </c>
      <c r="I8" s="9" t="s">
        <v>10</v>
      </c>
      <c r="J8" s="9" t="s">
        <v>10</v>
      </c>
    </row>
    <row r="9" spans="1:10" x14ac:dyDescent="0.15">
      <c r="A9" s="10"/>
      <c r="B9" s="7" t="s">
        <v>11</v>
      </c>
      <c r="C9" s="7" t="s">
        <v>11</v>
      </c>
      <c r="D9" s="7" t="s">
        <v>11</v>
      </c>
      <c r="E9" s="8" t="s">
        <v>11</v>
      </c>
      <c r="F9" s="9" t="s">
        <v>11</v>
      </c>
      <c r="G9" s="8" t="s">
        <v>11</v>
      </c>
      <c r="H9" s="9" t="s">
        <v>11</v>
      </c>
      <c r="I9" s="9" t="s">
        <v>11</v>
      </c>
      <c r="J9" s="9" t="s">
        <v>11</v>
      </c>
    </row>
    <row r="10" spans="1:10" x14ac:dyDescent="0.15">
      <c r="A10" s="11">
        <v>15</v>
      </c>
      <c r="B10" s="12">
        <v>505.45</v>
      </c>
      <c r="C10" s="12">
        <v>511.56292904883929</v>
      </c>
      <c r="D10" s="12">
        <v>518.21324712647402</v>
      </c>
      <c r="E10" s="12"/>
      <c r="F10" s="12"/>
      <c r="G10" s="12"/>
      <c r="H10" s="12"/>
      <c r="I10" s="12"/>
      <c r="J10" s="12"/>
    </row>
    <row r="11" spans="1:10" x14ac:dyDescent="0.15">
      <c r="A11" s="11">
        <v>16</v>
      </c>
      <c r="B11" s="12">
        <v>581.25</v>
      </c>
      <c r="C11" s="12">
        <v>588.2921558228245</v>
      </c>
      <c r="D11" s="12">
        <v>595.93995384852133</v>
      </c>
      <c r="E11" s="12">
        <v>604.2831132024005</v>
      </c>
      <c r="F11" s="12"/>
      <c r="G11" s="12"/>
      <c r="H11" s="12"/>
      <c r="I11" s="12"/>
      <c r="J11" s="12"/>
    </row>
    <row r="12" spans="1:10" x14ac:dyDescent="0.15">
      <c r="A12" s="11">
        <v>17</v>
      </c>
      <c r="B12" s="12">
        <v>665.5</v>
      </c>
      <c r="C12" s="12">
        <v>673.51789344202678</v>
      </c>
      <c r="D12" s="12">
        <v>682.2736260567732</v>
      </c>
      <c r="E12" s="12">
        <v>691.82545682156797</v>
      </c>
      <c r="F12" s="12">
        <v>702.20283867389128</v>
      </c>
      <c r="G12" s="12"/>
      <c r="H12" s="12"/>
      <c r="I12" s="12"/>
      <c r="J12" s="12"/>
    </row>
    <row r="13" spans="1:10" x14ac:dyDescent="0.15">
      <c r="A13" s="11">
        <v>18</v>
      </c>
      <c r="B13" s="12">
        <v>842.4</v>
      </c>
      <c r="C13" s="12">
        <v>852.5701311924613</v>
      </c>
      <c r="D13" s="12">
        <v>863.65354289796312</v>
      </c>
      <c r="E13" s="12">
        <v>875.74469249853473</v>
      </c>
      <c r="F13" s="12">
        <v>888.88086288601266</v>
      </c>
      <c r="G13" s="12"/>
      <c r="H13" s="12"/>
      <c r="I13" s="12"/>
      <c r="J13" s="12"/>
    </row>
    <row r="14" spans="1:10" x14ac:dyDescent="0.15">
      <c r="A14" s="11">
        <v>19</v>
      </c>
      <c r="B14" s="12">
        <v>1010.9</v>
      </c>
      <c r="C14" s="12">
        <v>1023.0737322642724</v>
      </c>
      <c r="D14" s="12">
        <v>1036.3736907837076</v>
      </c>
      <c r="E14" s="12">
        <v>1050.8829224546798</v>
      </c>
      <c r="F14" s="12">
        <v>1066.6461662914996</v>
      </c>
      <c r="G14" s="12">
        <v>1085.8457972847466</v>
      </c>
      <c r="H14" s="12">
        <v>1150.9965451218316</v>
      </c>
      <c r="I14" s="12"/>
      <c r="J14" s="12"/>
    </row>
    <row r="15" spans="1:10" x14ac:dyDescent="0.15">
      <c r="A15" s="11">
        <v>20</v>
      </c>
      <c r="B15" s="12">
        <v>1347.85</v>
      </c>
      <c r="C15" s="12">
        <v>1364.1330602413007</v>
      </c>
      <c r="D15" s="12">
        <v>1381.8667900244377</v>
      </c>
      <c r="E15" s="12">
        <v>1401.2129250847797</v>
      </c>
      <c r="F15" s="12">
        <v>1422.2311189610512</v>
      </c>
      <c r="G15" s="12">
        <v>1447.83127910235</v>
      </c>
      <c r="H15" s="12">
        <v>1534.7011558484912</v>
      </c>
      <c r="I15" s="12"/>
      <c r="J15" s="12"/>
    </row>
    <row r="16" spans="1:10" x14ac:dyDescent="0.15">
      <c r="A16" s="11">
        <v>21</v>
      </c>
      <c r="B16" s="16">
        <v>1684.8</v>
      </c>
      <c r="C16" s="16">
        <v>1705.1402623849226</v>
      </c>
      <c r="D16" s="16">
        <v>1727.3070857959262</v>
      </c>
      <c r="E16" s="16">
        <v>1751.4893849970695</v>
      </c>
      <c r="F16" s="16">
        <v>1777.7617257720253</v>
      </c>
      <c r="G16" s="16">
        <v>1809.7614368359218</v>
      </c>
      <c r="H16" s="16">
        <v>1840.5273812621322</v>
      </c>
      <c r="I16" s="16">
        <v>1877.337928887375</v>
      </c>
      <c r="J16" s="16">
        <v>1914.8846874651224</v>
      </c>
    </row>
    <row r="17" spans="1:12" x14ac:dyDescent="0.15">
      <c r="A17" s="13">
        <v>1</v>
      </c>
      <c r="B17" s="12">
        <v>1703.4553411770321</v>
      </c>
      <c r="C17" s="12">
        <v>1724.7493754023494</v>
      </c>
      <c r="D17" s="12">
        <v>1748.8984243683756</v>
      </c>
      <c r="E17" s="12">
        <v>1773.3830023095329</v>
      </c>
      <c r="F17" s="12">
        <v>1804.4281516586054</v>
      </c>
      <c r="G17" s="12">
        <v>1842.3371426989686</v>
      </c>
      <c r="H17" s="12">
        <v>1877.337928887375</v>
      </c>
      <c r="I17" s="12">
        <v>1971.2048253317437</v>
      </c>
      <c r="J17" s="12">
        <v>2068.0754624623323</v>
      </c>
      <c r="L17" s="14"/>
    </row>
    <row r="18" spans="1:12" x14ac:dyDescent="0.15">
      <c r="A18" s="11">
        <v>2</v>
      </c>
      <c r="B18" s="12">
        <v>1722.1933499299794</v>
      </c>
      <c r="C18" s="12">
        <v>1744.5839932194765</v>
      </c>
      <c r="D18" s="12">
        <v>1770.7596546729799</v>
      </c>
      <c r="E18" s="12">
        <v>1795.5502898384018</v>
      </c>
      <c r="F18" s="12">
        <v>1829.6901457818258</v>
      </c>
      <c r="G18" s="12">
        <v>1873.6568741248507</v>
      </c>
      <c r="H18" s="12">
        <v>1914.8846874651224</v>
      </c>
      <c r="I18" s="12">
        <v>2069.765066598331</v>
      </c>
      <c r="J18" s="12">
        <v>2233.5214994593189</v>
      </c>
    </row>
    <row r="19" spans="1:12" x14ac:dyDescent="0.15">
      <c r="A19" s="11">
        <v>3</v>
      </c>
      <c r="B19" s="12">
        <v>1741.137476779209</v>
      </c>
      <c r="C19" s="12">
        <v>1764.6467091415004</v>
      </c>
      <c r="D19" s="12">
        <v>1792.8941503563922</v>
      </c>
      <c r="E19" s="12">
        <v>1817.9946684613817</v>
      </c>
      <c r="F19" s="12">
        <v>1855.3058078227714</v>
      </c>
      <c r="G19" s="12">
        <v>1905.5090409849727</v>
      </c>
      <c r="H19" s="12">
        <v>1953.1823812144248</v>
      </c>
      <c r="I19" s="12">
        <v>2112.1952504635969</v>
      </c>
      <c r="J19" s="12">
        <v>2284.892493946883</v>
      </c>
    </row>
    <row r="20" spans="1:12" x14ac:dyDescent="0.15">
      <c r="A20" s="11">
        <v>4</v>
      </c>
      <c r="B20" s="17">
        <v>0.02</v>
      </c>
      <c r="C20" s="17">
        <v>0.02</v>
      </c>
      <c r="D20" s="12">
        <v>1815.305327235847</v>
      </c>
      <c r="E20" s="12">
        <v>1840.7196018171489</v>
      </c>
      <c r="F20" s="12">
        <v>1881.2800891322904</v>
      </c>
      <c r="G20" s="12">
        <v>1937.9026946817173</v>
      </c>
      <c r="H20" s="12">
        <v>1992.2460288387133</v>
      </c>
      <c r="I20" s="12">
        <v>2155.4952530981009</v>
      </c>
      <c r="J20" s="12">
        <v>2337.4450213076611</v>
      </c>
    </row>
    <row r="21" spans="1:12" x14ac:dyDescent="0.15">
      <c r="A21" s="11">
        <v>5</v>
      </c>
      <c r="B21" s="18">
        <f>(B19*1.02^2)</f>
        <v>1811.479430841089</v>
      </c>
      <c r="C21" s="17">
        <v>0.02</v>
      </c>
      <c r="D21" s="17">
        <v>0.02</v>
      </c>
      <c r="E21" s="12">
        <v>1863.7285968398633</v>
      </c>
      <c r="F21" s="12">
        <v>1907.6180103801423</v>
      </c>
      <c r="G21" s="12">
        <v>1970.8470404913062</v>
      </c>
      <c r="H21" s="12">
        <v>2032.0909494154876</v>
      </c>
      <c r="I21" s="12">
        <v>2199.6829057866116</v>
      </c>
      <c r="J21" s="12">
        <v>2391.2062567977368</v>
      </c>
    </row>
    <row r="22" spans="1:12" x14ac:dyDescent="0.15">
      <c r="A22" s="11">
        <v>6</v>
      </c>
      <c r="B22" s="15"/>
      <c r="C22" s="18">
        <f>(C19*1.02^3)</f>
        <v>1872.6572049146332</v>
      </c>
      <c r="D22" s="17">
        <v>0.02</v>
      </c>
      <c r="E22" s="12">
        <v>1887.0252043003613</v>
      </c>
      <c r="F22" s="12">
        <v>1934.3246625254644</v>
      </c>
      <c r="G22" s="12">
        <v>2004.3514401796583</v>
      </c>
      <c r="H22" s="12">
        <v>2072.7327684037973</v>
      </c>
      <c r="I22" s="12">
        <v>2244.7764053552373</v>
      </c>
      <c r="J22" s="12">
        <v>2446.2040007040846</v>
      </c>
    </row>
    <row r="23" spans="1:12" x14ac:dyDescent="0.15">
      <c r="A23" s="11">
        <v>7</v>
      </c>
      <c r="B23" s="12"/>
      <c r="C23" s="12"/>
      <c r="D23" s="18">
        <f>(D20*1.02^3)</f>
        <v>1926.4165357052987</v>
      </c>
      <c r="E23" s="17">
        <v>0.02</v>
      </c>
      <c r="F23" s="12">
        <v>1961.405207800821</v>
      </c>
      <c r="G23" s="12">
        <v>2038.4254146627122</v>
      </c>
      <c r="H23" s="12">
        <v>2114.187423771873</v>
      </c>
      <c r="I23" s="12">
        <v>2290.7943216650197</v>
      </c>
      <c r="J23" s="12">
        <v>2500.020488719575</v>
      </c>
    </row>
    <row r="24" spans="1:12" x14ac:dyDescent="0.15">
      <c r="A24" s="11">
        <v>8</v>
      </c>
      <c r="B24" s="12"/>
      <c r="C24" s="12"/>
      <c r="D24" s="12"/>
      <c r="E24" s="17">
        <v>0.02</v>
      </c>
      <c r="F24" s="17">
        <v>0.02</v>
      </c>
      <c r="G24" s="12">
        <v>2073.0786467119783</v>
      </c>
      <c r="H24" s="12">
        <v>2156.4711722473103</v>
      </c>
      <c r="I24" s="12">
        <v>2337.7556052591526</v>
      </c>
      <c r="J24" s="12">
        <v>2555.0209394714057</v>
      </c>
    </row>
    <row r="25" spans="1:12" x14ac:dyDescent="0.15">
      <c r="A25" s="11">
        <v>9</v>
      </c>
      <c r="B25" s="12"/>
      <c r="C25" s="12"/>
      <c r="D25" s="12"/>
      <c r="E25" s="17">
        <v>0.02</v>
      </c>
      <c r="F25" s="17">
        <v>0.02</v>
      </c>
      <c r="G25" s="17">
        <v>0.02</v>
      </c>
      <c r="H25" s="12">
        <v>2199.6005956922568</v>
      </c>
      <c r="I25" s="12">
        <v>2385.6795951669651</v>
      </c>
      <c r="J25" s="12">
        <v>2611.2314001397767</v>
      </c>
    </row>
    <row r="26" spans="1:12" x14ac:dyDescent="0.15">
      <c r="A26" s="11">
        <v>10</v>
      </c>
      <c r="B26" s="12"/>
      <c r="C26" s="12"/>
      <c r="D26" s="12"/>
      <c r="E26" s="18">
        <f>(E22*1.02^4)</f>
        <v>2042.5767678652815</v>
      </c>
      <c r="F26" s="17">
        <v>0.02</v>
      </c>
      <c r="G26" s="17">
        <v>0.02</v>
      </c>
      <c r="H26" s="17">
        <v>0.02</v>
      </c>
      <c r="I26" s="17">
        <v>0.02</v>
      </c>
      <c r="J26" s="17">
        <v>0.02</v>
      </c>
    </row>
    <row r="27" spans="1:12" x14ac:dyDescent="0.15">
      <c r="A27" s="11">
        <v>11</v>
      </c>
      <c r="B27" s="12"/>
      <c r="C27" s="12"/>
      <c r="D27" s="12"/>
      <c r="E27" s="12"/>
      <c r="F27" s="17">
        <v>0.02</v>
      </c>
      <c r="G27" s="17">
        <v>0.02</v>
      </c>
      <c r="H27" s="17">
        <v>0.02</v>
      </c>
      <c r="I27" s="17">
        <v>0.02</v>
      </c>
      <c r="J27" s="17">
        <v>0.02</v>
      </c>
    </row>
    <row r="28" spans="1:12" x14ac:dyDescent="0.15">
      <c r="A28" s="11">
        <v>12</v>
      </c>
      <c r="B28" s="12"/>
      <c r="C28" s="12"/>
      <c r="D28" s="12"/>
      <c r="E28" s="12"/>
      <c r="F28" s="18">
        <f>(F23*1.02^5)</f>
        <v>2165.5498372293932</v>
      </c>
      <c r="G28" s="17">
        <v>0.02</v>
      </c>
      <c r="H28" s="17">
        <v>0.02</v>
      </c>
      <c r="I28" s="17">
        <v>0.02</v>
      </c>
      <c r="J28" s="17">
        <v>0.02</v>
      </c>
    </row>
    <row r="29" spans="1:12" x14ac:dyDescent="0.15">
      <c r="A29" s="11">
        <v>13</v>
      </c>
      <c r="B29" s="12"/>
      <c r="C29" s="12"/>
      <c r="D29" s="12"/>
      <c r="E29" s="12"/>
      <c r="F29" s="12"/>
      <c r="G29" s="18">
        <f>(G24*1.02^5)</f>
        <v>2288.84633735853</v>
      </c>
      <c r="H29" s="17">
        <v>0.02</v>
      </c>
      <c r="I29" s="17">
        <v>0.02</v>
      </c>
      <c r="J29" s="17">
        <v>0.02</v>
      </c>
    </row>
    <row r="30" spans="1:12" x14ac:dyDescent="0.15">
      <c r="A30" s="11">
        <v>14</v>
      </c>
      <c r="B30" s="12"/>
      <c r="C30" s="12"/>
      <c r="D30" s="12"/>
      <c r="E30" s="12"/>
      <c r="F30" s="12"/>
      <c r="G30" s="12"/>
      <c r="H30" s="18">
        <f>(H25*1.02^5)</f>
        <v>2428.5367924111056</v>
      </c>
      <c r="I30" s="18">
        <f>(I25*1.02^5)</f>
        <v>2633.9830436097936</v>
      </c>
      <c r="J30" s="18">
        <f>(J25*1.02^5)</f>
        <v>2883.0104616073854</v>
      </c>
    </row>
    <row r="33" spans="1:10" x14ac:dyDescent="0.15">
      <c r="A33" s="1" t="s">
        <v>16</v>
      </c>
    </row>
    <row r="34" spans="1:10" x14ac:dyDescent="0.15">
      <c r="A34" s="3" t="s">
        <v>0</v>
      </c>
      <c r="B34" s="3" t="s">
        <v>13</v>
      </c>
      <c r="C34" s="3" t="s">
        <v>14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1:10" x14ac:dyDescent="0.15">
      <c r="A35" s="4"/>
      <c r="B35" s="4" t="s">
        <v>8</v>
      </c>
      <c r="C35" s="4" t="s">
        <v>8</v>
      </c>
      <c r="D35" s="4" t="s">
        <v>8</v>
      </c>
      <c r="E35" s="5" t="s">
        <v>8</v>
      </c>
      <c r="F35" s="6" t="s">
        <v>8</v>
      </c>
      <c r="G35" s="5" t="s">
        <v>8</v>
      </c>
      <c r="H35" s="6" t="s">
        <v>8</v>
      </c>
      <c r="I35" s="6" t="s">
        <v>8</v>
      </c>
      <c r="J35" s="6" t="s">
        <v>8</v>
      </c>
    </row>
    <row r="36" spans="1:10" x14ac:dyDescent="0.15">
      <c r="A36" s="7" t="s">
        <v>9</v>
      </c>
      <c r="B36" s="7" t="s">
        <v>10</v>
      </c>
      <c r="C36" s="7" t="s">
        <v>10</v>
      </c>
      <c r="D36" s="7" t="s">
        <v>10</v>
      </c>
      <c r="E36" s="8" t="s">
        <v>10</v>
      </c>
      <c r="F36" s="9" t="s">
        <v>10</v>
      </c>
      <c r="G36" s="8" t="s">
        <v>10</v>
      </c>
      <c r="H36" s="9" t="s">
        <v>10</v>
      </c>
      <c r="I36" s="9" t="s">
        <v>10</v>
      </c>
      <c r="J36" s="9" t="s">
        <v>10</v>
      </c>
    </row>
    <row r="37" spans="1:10" x14ac:dyDescent="0.15">
      <c r="A37" s="10"/>
      <c r="B37" s="7" t="s">
        <v>11</v>
      </c>
      <c r="C37" s="7" t="s">
        <v>11</v>
      </c>
      <c r="D37" s="7" t="s">
        <v>11</v>
      </c>
      <c r="E37" s="8" t="s">
        <v>11</v>
      </c>
      <c r="F37" s="9" t="s">
        <v>11</v>
      </c>
      <c r="G37" s="8" t="s">
        <v>11</v>
      </c>
      <c r="H37" s="9" t="s">
        <v>11</v>
      </c>
      <c r="I37" s="9" t="s">
        <v>11</v>
      </c>
      <c r="J37" s="9" t="s">
        <v>11</v>
      </c>
    </row>
    <row r="38" spans="1:10" x14ac:dyDescent="0.15">
      <c r="A38" s="11">
        <v>15</v>
      </c>
      <c r="B38" s="20">
        <f t="shared" ref="B38:B43" si="0">B10/164.67</f>
        <v>3.0694722778891119</v>
      </c>
      <c r="C38" s="20">
        <f t="shared" ref="C38:D38" si="1">C10/164.67</f>
        <v>3.1065945773294428</v>
      </c>
      <c r="D38" s="20">
        <f t="shared" si="1"/>
        <v>3.1469803068347244</v>
      </c>
      <c r="E38" s="20"/>
      <c r="F38" s="20"/>
      <c r="G38" s="20"/>
      <c r="H38" s="20"/>
      <c r="I38" s="20"/>
      <c r="J38" s="20"/>
    </row>
    <row r="39" spans="1:10" x14ac:dyDescent="0.15">
      <c r="A39" s="3">
        <v>16</v>
      </c>
      <c r="B39" s="20">
        <v>3.54</v>
      </c>
      <c r="C39" s="20">
        <f t="shared" ref="C39:E39" si="2">C11/164.67</f>
        <v>3.5725521092052257</v>
      </c>
      <c r="D39" s="20">
        <f t="shared" si="2"/>
        <v>3.6189952866248944</v>
      </c>
      <c r="E39" s="20">
        <f t="shared" si="2"/>
        <v>3.6696612206376424</v>
      </c>
      <c r="F39" s="20"/>
      <c r="G39" s="20"/>
      <c r="H39" s="20"/>
      <c r="I39" s="20"/>
      <c r="J39" s="20"/>
    </row>
    <row r="40" spans="1:10" x14ac:dyDescent="0.15">
      <c r="A40" s="3">
        <v>17</v>
      </c>
      <c r="B40" s="20">
        <v>4.05</v>
      </c>
      <c r="C40" s="20">
        <f t="shared" ref="C40:F40" si="3">C12/164.67</f>
        <v>4.09010684060258</v>
      </c>
      <c r="D40" s="20">
        <f t="shared" si="3"/>
        <v>4.1432782295304138</v>
      </c>
      <c r="E40" s="20">
        <f t="shared" si="3"/>
        <v>4.2012841247438395</v>
      </c>
      <c r="F40" s="20">
        <f t="shared" si="3"/>
        <v>4.264303386614996</v>
      </c>
      <c r="G40" s="20"/>
      <c r="H40" s="20"/>
      <c r="I40" s="20"/>
      <c r="J40" s="20"/>
    </row>
    <row r="41" spans="1:10" x14ac:dyDescent="0.15">
      <c r="A41" s="3">
        <v>18</v>
      </c>
      <c r="B41" s="20">
        <f t="shared" si="0"/>
        <v>5.1156859172891238</v>
      </c>
      <c r="C41" s="20">
        <f t="shared" ref="C41:F41" si="4">C13/164.67</f>
        <v>5.1774465973915182</v>
      </c>
      <c r="D41" s="20">
        <f t="shared" si="4"/>
        <v>5.2447534031576071</v>
      </c>
      <c r="E41" s="20">
        <f t="shared" si="4"/>
        <v>5.3181799508018148</v>
      </c>
      <c r="F41" s="20">
        <f t="shared" si="4"/>
        <v>5.3979526500638411</v>
      </c>
      <c r="G41" s="20"/>
      <c r="H41" s="20"/>
      <c r="I41" s="20"/>
      <c r="J41" s="20"/>
    </row>
    <row r="42" spans="1:10" x14ac:dyDescent="0.15">
      <c r="A42" s="3">
        <v>19</v>
      </c>
      <c r="B42" s="20">
        <f t="shared" si="0"/>
        <v>6.1389445557782238</v>
      </c>
      <c r="C42" s="20">
        <f t="shared" ref="C42:H42" si="5">C14/164.67</f>
        <v>6.2128726074225566</v>
      </c>
      <c r="D42" s="20">
        <f t="shared" si="5"/>
        <v>6.2936399513190482</v>
      </c>
      <c r="E42" s="20">
        <f t="shared" si="5"/>
        <v>6.3817509106375168</v>
      </c>
      <c r="F42" s="20">
        <f t="shared" si="5"/>
        <v>6.4774771742970776</v>
      </c>
      <c r="G42" s="20">
        <f t="shared" si="5"/>
        <v>6.5940717634344246</v>
      </c>
      <c r="H42" s="20">
        <f t="shared" si="5"/>
        <v>6.9897160692404912</v>
      </c>
      <c r="I42" s="20"/>
      <c r="J42" s="20"/>
    </row>
    <row r="43" spans="1:10" x14ac:dyDescent="0.15">
      <c r="A43" s="3">
        <v>20</v>
      </c>
      <c r="B43" s="20">
        <f t="shared" si="0"/>
        <v>8.1851581951782357</v>
      </c>
      <c r="C43" s="20">
        <f t="shared" ref="C43:H43" si="6">C15/164.67</f>
        <v>8.2840411747209615</v>
      </c>
      <c r="D43" s="20">
        <f t="shared" si="6"/>
        <v>8.3917337099923355</v>
      </c>
      <c r="E43" s="20">
        <f t="shared" si="6"/>
        <v>8.5092179819322276</v>
      </c>
      <c r="F43" s="20">
        <f t="shared" si="6"/>
        <v>8.6368562516612091</v>
      </c>
      <c r="G43" s="20">
        <f t="shared" si="6"/>
        <v>8.7923196641911101</v>
      </c>
      <c r="H43" s="20">
        <f t="shared" si="6"/>
        <v>9.319858844042578</v>
      </c>
      <c r="I43" s="20"/>
      <c r="J43" s="20"/>
    </row>
    <row r="44" spans="1:10" x14ac:dyDescent="0.15">
      <c r="A44" s="3">
        <v>21</v>
      </c>
      <c r="B44" s="21">
        <v>10.24</v>
      </c>
      <c r="C44" s="21">
        <f t="shared" ref="C44:J44" si="7">C16/164.67</f>
        <v>10.354893194783036</v>
      </c>
      <c r="D44" s="21">
        <f t="shared" si="7"/>
        <v>10.489506806315214</v>
      </c>
      <c r="E44" s="21">
        <f t="shared" si="7"/>
        <v>10.63635990160363</v>
      </c>
      <c r="F44" s="21">
        <f t="shared" si="7"/>
        <v>10.795905300127682</v>
      </c>
      <c r="G44" s="21">
        <f t="shared" si="7"/>
        <v>10.990231595529981</v>
      </c>
      <c r="H44" s="21">
        <f t="shared" si="7"/>
        <v>11.177065532653989</v>
      </c>
      <c r="I44" s="21">
        <f t="shared" si="7"/>
        <v>11.40060684330707</v>
      </c>
      <c r="J44" s="21">
        <f t="shared" si="7"/>
        <v>11.62861898017321</v>
      </c>
    </row>
    <row r="45" spans="1:10" x14ac:dyDescent="0.15">
      <c r="A45" s="13">
        <v>1</v>
      </c>
      <c r="B45" s="20">
        <f t="shared" ref="B45:J45" si="8">B17/164.67</f>
        <v>10.344661086883052</v>
      </c>
      <c r="C45" s="20">
        <f t="shared" si="8"/>
        <v>10.473974466523043</v>
      </c>
      <c r="D45" s="20">
        <f t="shared" si="8"/>
        <v>10.620625641394156</v>
      </c>
      <c r="E45" s="20">
        <f t="shared" si="8"/>
        <v>10.769314400373675</v>
      </c>
      <c r="F45" s="20">
        <f t="shared" si="8"/>
        <v>10.957843879629596</v>
      </c>
      <c r="G45" s="20">
        <f t="shared" si="8"/>
        <v>11.188055764249521</v>
      </c>
      <c r="H45" s="20">
        <f t="shared" si="8"/>
        <v>11.40060684330707</v>
      </c>
      <c r="I45" s="20">
        <f t="shared" si="8"/>
        <v>11.970637185472423</v>
      </c>
      <c r="J45" s="20">
        <f t="shared" si="8"/>
        <v>12.558908498587067</v>
      </c>
    </row>
    <row r="46" spans="1:10" x14ac:dyDescent="0.15">
      <c r="A46" s="11">
        <v>2</v>
      </c>
      <c r="B46" s="20">
        <f t="shared" ref="B46:J46" si="9">B18/164.67</f>
        <v>10.458452358838766</v>
      </c>
      <c r="C46" s="20">
        <f t="shared" si="9"/>
        <v>10.594425172888059</v>
      </c>
      <c r="D46" s="20">
        <f t="shared" si="9"/>
        <v>10.75338346191158</v>
      </c>
      <c r="E46" s="20">
        <f t="shared" si="9"/>
        <v>10.903930830378345</v>
      </c>
      <c r="F46" s="20">
        <f t="shared" si="9"/>
        <v>11.111253693944409</v>
      </c>
      <c r="G46" s="20">
        <f t="shared" si="9"/>
        <v>11.37825271224176</v>
      </c>
      <c r="H46" s="20">
        <f t="shared" si="9"/>
        <v>11.62861898017321</v>
      </c>
      <c r="I46" s="20">
        <f t="shared" si="9"/>
        <v>12.569169044746046</v>
      </c>
      <c r="J46" s="20">
        <f t="shared" si="9"/>
        <v>13.563621178474033</v>
      </c>
    </row>
    <row r="47" spans="1:10" x14ac:dyDescent="0.15">
      <c r="A47" s="11">
        <v>3</v>
      </c>
      <c r="B47" s="20">
        <f t="shared" ref="B47:J47" si="10">B19/164.67</f>
        <v>10.57349533478599</v>
      </c>
      <c r="C47" s="20">
        <f t="shared" si="10"/>
        <v>10.716261062376271</v>
      </c>
      <c r="D47" s="20">
        <f t="shared" si="10"/>
        <v>10.887800755185475</v>
      </c>
      <c r="E47" s="20">
        <f t="shared" si="10"/>
        <v>11.040229965758073</v>
      </c>
      <c r="F47" s="20">
        <f t="shared" si="10"/>
        <v>11.266811245659632</v>
      </c>
      <c r="G47" s="20">
        <f t="shared" si="10"/>
        <v>11.571683008349869</v>
      </c>
      <c r="H47" s="20">
        <f t="shared" si="10"/>
        <v>11.861191359776674</v>
      </c>
      <c r="I47" s="20">
        <f t="shared" si="10"/>
        <v>12.82683701016334</v>
      </c>
      <c r="J47" s="20">
        <f t="shared" si="10"/>
        <v>13.875584465578934</v>
      </c>
    </row>
    <row r="48" spans="1:10" x14ac:dyDescent="0.15">
      <c r="A48" s="11">
        <v>4</v>
      </c>
      <c r="B48" s="22">
        <v>0.02</v>
      </c>
      <c r="C48" s="22">
        <v>0.02</v>
      </c>
      <c r="D48" s="20">
        <f t="shared" ref="D48:J48" si="11">D20/164.67</f>
        <v>11.023898264625293</v>
      </c>
      <c r="E48" s="20">
        <f t="shared" si="11"/>
        <v>11.178232840330049</v>
      </c>
      <c r="F48" s="20">
        <f t="shared" si="11"/>
        <v>11.424546603098868</v>
      </c>
      <c r="G48" s="20">
        <f t="shared" si="11"/>
        <v>11.768401619491817</v>
      </c>
      <c r="H48" s="20">
        <f t="shared" si="11"/>
        <v>12.098415186972208</v>
      </c>
      <c r="I48" s="20">
        <f t="shared" si="11"/>
        <v>13.089787168871689</v>
      </c>
      <c r="J48" s="20">
        <f t="shared" si="11"/>
        <v>14.194722908287249</v>
      </c>
    </row>
    <row r="49" spans="1:10" x14ac:dyDescent="0.15">
      <c r="A49" s="11">
        <v>5</v>
      </c>
      <c r="B49" s="23">
        <f t="shared" ref="B49:J49" si="12">B21/164.67</f>
        <v>11.000664546311345</v>
      </c>
      <c r="C49" s="22">
        <v>0.02</v>
      </c>
      <c r="D49" s="22">
        <v>0.02</v>
      </c>
      <c r="E49" s="20">
        <f t="shared" si="12"/>
        <v>11.317960750834175</v>
      </c>
      <c r="F49" s="20">
        <f t="shared" si="12"/>
        <v>11.584490255542251</v>
      </c>
      <c r="G49" s="20">
        <f t="shared" si="12"/>
        <v>11.968464447023175</v>
      </c>
      <c r="H49" s="20">
        <f t="shared" si="12"/>
        <v>12.340383490711652</v>
      </c>
      <c r="I49" s="20">
        <f t="shared" si="12"/>
        <v>13.358127805833556</v>
      </c>
      <c r="J49" s="20">
        <f t="shared" si="12"/>
        <v>14.521201535177854</v>
      </c>
    </row>
    <row r="50" spans="1:10" x14ac:dyDescent="0.15">
      <c r="A50" s="3">
        <v>6</v>
      </c>
      <c r="B50" s="20"/>
      <c r="C50" s="23">
        <f t="shared" ref="C50:J50" si="13">C22/164.67</f>
        <v>11.372181969482197</v>
      </c>
      <c r="D50" s="22">
        <v>0.02</v>
      </c>
      <c r="E50" s="20">
        <f t="shared" si="13"/>
        <v>11.4594352602196</v>
      </c>
      <c r="F50" s="20">
        <f t="shared" si="13"/>
        <v>11.746673119119842</v>
      </c>
      <c r="G50" s="20">
        <f t="shared" si="13"/>
        <v>12.17192834262257</v>
      </c>
      <c r="H50" s="20">
        <f t="shared" si="13"/>
        <v>12.587191160525885</v>
      </c>
      <c r="I50" s="20">
        <f t="shared" si="13"/>
        <v>13.631969425853146</v>
      </c>
      <c r="J50" s="20">
        <f t="shared" si="13"/>
        <v>14.855189170486943</v>
      </c>
    </row>
    <row r="51" spans="1:10" x14ac:dyDescent="0.15">
      <c r="A51" s="3">
        <v>7</v>
      </c>
      <c r="B51" s="20"/>
      <c r="C51" s="20"/>
      <c r="D51" s="23">
        <f t="shared" ref="D51:J51" si="14">D23/164.67</f>
        <v>11.698649029606479</v>
      </c>
      <c r="E51" s="22">
        <v>0.02</v>
      </c>
      <c r="F51" s="20">
        <f t="shared" si="14"/>
        <v>11.911126542787521</v>
      </c>
      <c r="G51" s="20">
        <f t="shared" si="14"/>
        <v>12.37885112444715</v>
      </c>
      <c r="H51" s="20">
        <f t="shared" si="14"/>
        <v>12.838934983736401</v>
      </c>
      <c r="I51" s="20">
        <f t="shared" si="14"/>
        <v>13.911424799083134</v>
      </c>
      <c r="J51" s="20">
        <f t="shared" si="14"/>
        <v>15.182003332237658</v>
      </c>
    </row>
    <row r="52" spans="1:10" x14ac:dyDescent="0.15">
      <c r="A52" s="3">
        <v>8</v>
      </c>
      <c r="B52" s="20"/>
      <c r="C52" s="20"/>
      <c r="D52" s="20"/>
      <c r="E52" s="22">
        <v>0.02</v>
      </c>
      <c r="F52" s="22">
        <v>0.02</v>
      </c>
      <c r="G52" s="20">
        <f t="shared" ref="G52:J52" si="15">G24/164.67</f>
        <v>12.589291593562752</v>
      </c>
      <c r="H52" s="20">
        <f t="shared" si="15"/>
        <v>13.095713683411129</v>
      </c>
      <c r="I52" s="20">
        <f t="shared" si="15"/>
        <v>14.196609007464339</v>
      </c>
      <c r="J52" s="20">
        <f t="shared" si="15"/>
        <v>15.516007405546887</v>
      </c>
    </row>
    <row r="53" spans="1:10" x14ac:dyDescent="0.15">
      <c r="A53" s="3">
        <v>9</v>
      </c>
      <c r="B53" s="20"/>
      <c r="C53" s="20"/>
      <c r="D53" s="20"/>
      <c r="E53" s="22">
        <v>0.02</v>
      </c>
      <c r="F53" s="22">
        <v>0.02</v>
      </c>
      <c r="G53" s="22">
        <v>0.02</v>
      </c>
      <c r="H53" s="20">
        <f t="shared" ref="H53:J53" si="16">H25/164.67</f>
        <v>13.357627957079352</v>
      </c>
      <c r="I53" s="20">
        <f t="shared" si="16"/>
        <v>14.487639492117358</v>
      </c>
      <c r="J53" s="20">
        <f t="shared" si="16"/>
        <v>15.857359568468919</v>
      </c>
    </row>
    <row r="54" spans="1:10" x14ac:dyDescent="0.15">
      <c r="A54" s="3">
        <v>10</v>
      </c>
      <c r="B54" s="20"/>
      <c r="C54" s="20"/>
      <c r="D54" s="20"/>
      <c r="E54" s="23">
        <f t="shared" ref="E54" si="17">E26/164.67</f>
        <v>12.404061261099663</v>
      </c>
      <c r="F54" s="22">
        <v>0.02</v>
      </c>
      <c r="G54" s="22">
        <v>0.02</v>
      </c>
      <c r="H54" s="22">
        <v>0.02</v>
      </c>
      <c r="I54" s="22">
        <v>0.02</v>
      </c>
      <c r="J54" s="22">
        <v>0.02</v>
      </c>
    </row>
    <row r="55" spans="1:10" x14ac:dyDescent="0.15">
      <c r="A55" s="3">
        <v>11</v>
      </c>
      <c r="B55" s="20"/>
      <c r="C55" s="20"/>
      <c r="D55" s="20"/>
      <c r="E55" s="20"/>
      <c r="F55" s="22">
        <v>0.02</v>
      </c>
      <c r="G55" s="22">
        <v>0.02</v>
      </c>
      <c r="H55" s="22">
        <v>0.02</v>
      </c>
      <c r="I55" s="22">
        <v>0.02</v>
      </c>
      <c r="J55" s="22">
        <v>0.02</v>
      </c>
    </row>
    <row r="56" spans="1:10" x14ac:dyDescent="0.15">
      <c r="A56" s="3">
        <v>12</v>
      </c>
      <c r="B56" s="20"/>
      <c r="C56" s="20"/>
      <c r="D56" s="20"/>
      <c r="E56" s="20"/>
      <c r="F56" s="23">
        <f t="shared" ref="F56" si="18">F28/164.67</f>
        <v>13.150846160377686</v>
      </c>
      <c r="G56" s="22">
        <v>0.02</v>
      </c>
      <c r="H56" s="22">
        <v>0.02</v>
      </c>
      <c r="I56" s="22">
        <v>0.02</v>
      </c>
      <c r="J56" s="22">
        <v>0.02</v>
      </c>
    </row>
    <row r="57" spans="1:10" x14ac:dyDescent="0.15">
      <c r="A57" s="3">
        <v>13</v>
      </c>
      <c r="B57" s="20"/>
      <c r="C57" s="20"/>
      <c r="D57" s="20"/>
      <c r="E57" s="20"/>
      <c r="F57" s="20"/>
      <c r="G57" s="23">
        <f t="shared" ref="G57" si="19">G29/164.67</f>
        <v>13.899595174339773</v>
      </c>
      <c r="H57" s="22">
        <v>0.02</v>
      </c>
      <c r="I57" s="22">
        <v>0.02</v>
      </c>
      <c r="J57" s="22">
        <v>0.02</v>
      </c>
    </row>
    <row r="58" spans="1:10" x14ac:dyDescent="0.15">
      <c r="A58" s="3">
        <v>14</v>
      </c>
      <c r="B58" s="20"/>
      <c r="C58" s="20"/>
      <c r="D58" s="20"/>
      <c r="E58" s="20"/>
      <c r="F58" s="20"/>
      <c r="G58" s="20"/>
      <c r="H58" s="23">
        <f t="shared" ref="H58:J58" si="20">H30/164.67</f>
        <v>14.747900603698948</v>
      </c>
      <c r="I58" s="23">
        <f t="shared" si="20"/>
        <v>15.995524646928972</v>
      </c>
      <c r="J58" s="23">
        <f t="shared" si="20"/>
        <v>17.507806288986369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Sport en schoenen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Microsoft Office User</cp:lastModifiedBy>
  <cp:lastPrinted>2020-12-03T09:24:54Z</cp:lastPrinted>
  <dcterms:created xsi:type="dcterms:W3CDTF">2019-04-26T11:12:05Z</dcterms:created>
  <dcterms:modified xsi:type="dcterms:W3CDTF">2020-12-03T09:30:49Z</dcterms:modified>
</cp:coreProperties>
</file>