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Advies OS/CAO/Loontabellen/"/>
    </mc:Choice>
  </mc:AlternateContent>
  <xr:revisionPtr revIDLastSave="0" documentId="8_{1CE84BCF-B2AA-4EDC-9650-349D0EABFF0D}" xr6:coauthVersionLast="45" xr6:coauthVersionMax="45" xr10:uidLastSave="{00000000-0000-0000-0000-000000000000}"/>
  <bookViews>
    <workbookView xWindow="-25320" yWindow="420" windowWidth="25440" windowHeight="15390" xr2:uid="{F57F4D95-A139-4358-B806-316D870471C7}"/>
  </bookViews>
  <sheets>
    <sheet name="Won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C22" i="2"/>
  <c r="D23" i="2"/>
  <c r="E26" i="2"/>
  <c r="F29" i="2"/>
  <c r="G29" i="2"/>
  <c r="H30" i="2"/>
  <c r="I30" i="2"/>
  <c r="J30" i="2"/>
  <c r="B39" i="2" l="1"/>
  <c r="C39" i="2"/>
  <c r="D39" i="2"/>
  <c r="E39" i="2"/>
  <c r="C40" i="2"/>
  <c r="D40" i="2"/>
  <c r="E40" i="2"/>
  <c r="F40" i="2"/>
  <c r="C41" i="2"/>
  <c r="D41" i="2"/>
  <c r="E41" i="2"/>
  <c r="F41" i="2"/>
  <c r="B42" i="2"/>
  <c r="C42" i="2"/>
  <c r="D42" i="2"/>
  <c r="E42" i="2"/>
  <c r="F42" i="2"/>
  <c r="G42" i="2"/>
  <c r="H42" i="2"/>
  <c r="B43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I44" i="2"/>
  <c r="J44" i="2"/>
  <c r="B45" i="2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D48" i="2"/>
  <c r="E48" i="2"/>
  <c r="F48" i="2"/>
  <c r="G48" i="2"/>
  <c r="H48" i="2"/>
  <c r="I48" i="2"/>
  <c r="J48" i="2"/>
  <c r="B49" i="2"/>
  <c r="E49" i="2"/>
  <c r="F49" i="2"/>
  <c r="G49" i="2"/>
  <c r="H49" i="2"/>
  <c r="I49" i="2"/>
  <c r="J49" i="2"/>
  <c r="C50" i="2"/>
  <c r="E50" i="2"/>
  <c r="F50" i="2"/>
  <c r="G50" i="2"/>
  <c r="H50" i="2"/>
  <c r="I50" i="2"/>
  <c r="J50" i="2"/>
  <c r="D51" i="2"/>
  <c r="F51" i="2"/>
  <c r="G51" i="2"/>
  <c r="H51" i="2"/>
  <c r="I51" i="2"/>
  <c r="J51" i="2"/>
  <c r="F52" i="2"/>
  <c r="G52" i="2"/>
  <c r="H52" i="2"/>
  <c r="I52" i="2"/>
  <c r="J52" i="2"/>
  <c r="H53" i="2"/>
  <c r="I53" i="2"/>
  <c r="J53" i="2"/>
  <c r="E54" i="2"/>
  <c r="F57" i="2"/>
  <c r="G57" i="2"/>
  <c r="H58" i="2"/>
  <c r="I58" i="2"/>
  <c r="J58" i="2"/>
  <c r="C38" i="2"/>
  <c r="D38" i="2"/>
</calcChain>
</file>

<file path=xl/sharedStrings.xml><?xml version="1.0" encoding="utf-8"?>
<sst xmlns="http://schemas.openxmlformats.org/spreadsheetml/2006/main" count="71" uniqueCount="19">
  <si>
    <t>Functiegroep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</si>
  <si>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</si>
  <si>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</si>
  <si>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</si>
  <si>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</si>
  <si>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</si>
  <si>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</si>
  <si>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</si>
  <si>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</si>
  <si>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</si>
  <si>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</si>
  <si>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</si>
  <si>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</si>
  <si>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A</t>
  </si>
  <si>
    <t>B</t>
  </si>
  <si>
    <t>Wonen, 37 uur per week</t>
  </si>
  <si>
    <t>Uurlonen</t>
  </si>
  <si>
    <t>Uurloon</t>
  </si>
  <si>
    <t>Loontabel per 1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</si>
</sst>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CDDB"/>
        <bgColor indexed="64"/>
      </patternFill>
    </fill>
    <fill>
      <patternFill patternType="solid">
        <fgColor rgb="FFFFE63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2" borderId="1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8" fillId="5" borderId="1" xfId="0" applyNumberFormat="1" applyFont="1" applyFill="1" applyBorder="1" applyAlignment="1">
      <alignment horizontal="right"/>
    </xf>
    <xf numFmtId="9" fontId="8" fillId="4" borderId="1" xfId="0" applyNumberFormat="1" applyFont="1" applyFill="1" applyBorder="1" applyAlignment="1">
      <alignment horizontal="right" wrapText="1"/>
    </xf>
    <xf numFmtId="2" fontId="8" fillId="4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wrapText="1"/>
    </xf>
    <xf numFmtId="2" fontId="8" fillId="5" borderId="1" xfId="0" applyNumberFormat="1" applyFont="1" applyFill="1" applyBorder="1" applyAlignment="1">
      <alignment horizontal="right" wrapText="1"/>
    </xf>
    <xf numFmtId="9" fontId="8" fillId="4" borderId="1" xfId="0" applyNumberFormat="1" applyFont="1" applyFill="1" applyBorder="1" applyAlignment="1">
      <alignment horizontal="right"/>
    </xf>
    <xf numFmtId="2" fontId="8" fillId="4" borderId="1" xfId="0" applyNumberFormat="1" applyFont="1" applyFill="1" applyBorder="1" applyAlignment="1">
      <alignment horizontal="right" wrapText="1"/>
    </xf>
  </cellXfs>
  <cellStyles count="2"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FFE63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D6E8-B0EF-4B73-9A92-BC1078A4332E}">
  <sheetPr>
    <pageSetUpPr fitToPage="1"/>
  </sheetPr>
  <dimension ref="A2:L58"/>
  <sheetViews>
    <sheetView tabSelected="1" workbookViewId="0">
      <selection activeCell="B41" sqref="B41"/>
    </sheetView>
  </sheetViews>
  <sheetFormatPr defaultColWidth="8.77734375" defaultRowHeight="13.8" x14ac:dyDescent="0.25"/>
  <cols>
    <col min="1" max="16384" width="8.77734375" style="2"/>
  </cols>
  <sheetData>
    <row r="2" spans="1:10" s="17" customFormat="1" ht="17.399999999999999" x14ac:dyDescent="0.3">
      <c r="A2" s="16" t="s">
        <v>15</v>
      </c>
    </row>
    <row r="3" spans="1:10" x14ac:dyDescent="0.25">
      <c r="A3" s="1" t="s">
        <v>18</v>
      </c>
    </row>
    <row r="4" spans="1:10" x14ac:dyDescent="0.25">
      <c r="A4" s="1"/>
    </row>
    <row r="5" spans="1:10" x14ac:dyDescent="0.25">
      <c r="A5" s="1" t="s">
        <v>12</v>
      </c>
    </row>
    <row r="6" spans="1:10" x14ac:dyDescent="0.25">
      <c r="A6" s="3" t="s">
        <v>0</v>
      </c>
      <c r="B6" s="3" t="s">
        <v>13</v>
      </c>
      <c r="C6" s="3" t="s">
        <v>14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1:10" x14ac:dyDescent="0.25">
      <c r="A7" s="4"/>
      <c r="B7" s="4" t="s">
        <v>8</v>
      </c>
      <c r="C7" s="4" t="s">
        <v>8</v>
      </c>
      <c r="D7" s="4" t="s">
        <v>8</v>
      </c>
      <c r="E7" s="5" t="s">
        <v>8</v>
      </c>
      <c r="F7" s="6" t="s">
        <v>8</v>
      </c>
      <c r="G7" s="5" t="s">
        <v>8</v>
      </c>
      <c r="H7" s="6" t="s">
        <v>8</v>
      </c>
      <c r="I7" s="6" t="s">
        <v>8</v>
      </c>
      <c r="J7" s="6" t="s">
        <v>8</v>
      </c>
    </row>
    <row r="8" spans="1:10" x14ac:dyDescent="0.25">
      <c r="A8" s="7" t="s">
        <v>9</v>
      </c>
      <c r="B8" s="7" t="s">
        <v>10</v>
      </c>
      <c r="C8" s="7" t="s">
        <v>10</v>
      </c>
      <c r="D8" s="7" t="s">
        <v>10</v>
      </c>
      <c r="E8" s="8" t="s">
        <v>10</v>
      </c>
      <c r="F8" s="9" t="s">
        <v>10</v>
      </c>
      <c r="G8" s="8" t="s">
        <v>10</v>
      </c>
      <c r="H8" s="9" t="s">
        <v>10</v>
      </c>
      <c r="I8" s="9" t="s">
        <v>10</v>
      </c>
      <c r="J8" s="9" t="s">
        <v>10</v>
      </c>
    </row>
    <row r="9" spans="1:10" x14ac:dyDescent="0.25">
      <c r="A9" s="10"/>
      <c r="B9" s="7" t="s">
        <v>11</v>
      </c>
      <c r="C9" s="7" t="s">
        <v>11</v>
      </c>
      <c r="D9" s="7" t="s">
        <v>11</v>
      </c>
      <c r="E9" s="8" t="s">
        <v>11</v>
      </c>
      <c r="F9" s="9" t="s">
        <v>11</v>
      </c>
      <c r="G9" s="8" t="s">
        <v>11</v>
      </c>
      <c r="H9" s="9" t="s">
        <v>11</v>
      </c>
      <c r="I9" s="9" t="s">
        <v>11</v>
      </c>
      <c r="J9" s="9" t="s">
        <v>11</v>
      </c>
    </row>
    <row r="10" spans="1:10" x14ac:dyDescent="0.25">
      <c r="A10" s="11">
        <v>15</v>
      </c>
      <c r="B10" s="19">
        <v>505.45</v>
      </c>
      <c r="C10" s="19">
        <v>514.595910841619</v>
      </c>
      <c r="D10" s="19">
        <v>520.77106177171845</v>
      </c>
      <c r="E10" s="19"/>
      <c r="F10" s="19"/>
      <c r="G10" s="19"/>
      <c r="H10" s="19"/>
      <c r="I10" s="19"/>
      <c r="J10" s="19"/>
    </row>
    <row r="11" spans="1:10" x14ac:dyDescent="0.25">
      <c r="A11" s="11">
        <v>16</v>
      </c>
      <c r="B11" s="19">
        <v>581.25</v>
      </c>
      <c r="C11" s="19">
        <v>591.78005397987693</v>
      </c>
      <c r="D11" s="19">
        <v>598.88141462763542</v>
      </c>
      <c r="E11" s="19">
        <v>605.46911018853928</v>
      </c>
      <c r="F11" s="19"/>
      <c r="G11" s="19"/>
      <c r="H11" s="19"/>
      <c r="I11" s="19"/>
      <c r="J11" s="19"/>
    </row>
    <row r="12" spans="1:10" x14ac:dyDescent="0.25">
      <c r="A12" s="11">
        <v>17</v>
      </c>
      <c r="B12" s="19">
        <v>665.5</v>
      </c>
      <c r="C12" s="19">
        <v>677.51108253358041</v>
      </c>
      <c r="D12" s="19">
        <v>685.64121552398342</v>
      </c>
      <c r="E12" s="19">
        <v>693.18326889474713</v>
      </c>
      <c r="F12" s="19">
        <v>700.8082848525894</v>
      </c>
      <c r="G12" s="19"/>
      <c r="H12" s="19"/>
      <c r="I12" s="19"/>
      <c r="J12" s="19"/>
    </row>
    <row r="13" spans="1:10" x14ac:dyDescent="0.25">
      <c r="A13" s="11">
        <v>18</v>
      </c>
      <c r="B13" s="19">
        <v>842.4</v>
      </c>
      <c r="C13" s="19">
        <v>857.62489481613193</v>
      </c>
      <c r="D13" s="19">
        <v>867.91639355392567</v>
      </c>
      <c r="E13" s="19">
        <v>877.46347388301876</v>
      </c>
      <c r="F13" s="19">
        <v>887.11557209573186</v>
      </c>
      <c r="G13" s="19"/>
      <c r="H13" s="19"/>
      <c r="I13" s="19"/>
      <c r="J13" s="19"/>
    </row>
    <row r="14" spans="1:10" x14ac:dyDescent="0.25">
      <c r="A14" s="11">
        <v>19</v>
      </c>
      <c r="B14" s="19">
        <v>1010.9</v>
      </c>
      <c r="C14" s="19">
        <v>1029.1393868033886</v>
      </c>
      <c r="D14" s="19">
        <v>1041.4890594450292</v>
      </c>
      <c r="E14" s="19">
        <v>1052.9454390989242</v>
      </c>
      <c r="F14" s="19">
        <v>1064.5278389290124</v>
      </c>
      <c r="G14" s="19">
        <v>1086.8829235465216</v>
      </c>
      <c r="H14" s="19">
        <v>1109.7074649409983</v>
      </c>
      <c r="I14" s="19"/>
      <c r="J14" s="19"/>
    </row>
    <row r="15" spans="1:10" x14ac:dyDescent="0.25">
      <c r="A15" s="11">
        <v>20</v>
      </c>
      <c r="B15" s="19">
        <v>1347.85</v>
      </c>
      <c r="C15" s="19">
        <v>1372.220805657751</v>
      </c>
      <c r="D15" s="19">
        <v>1388.6874553256439</v>
      </c>
      <c r="E15" s="19">
        <v>1403.9630173342259</v>
      </c>
      <c r="F15" s="19">
        <v>1419.4066105249021</v>
      </c>
      <c r="G15" s="19">
        <v>1449.2141493459251</v>
      </c>
      <c r="H15" s="19">
        <v>1479.6476464821892</v>
      </c>
      <c r="I15" s="19"/>
      <c r="J15" s="19"/>
    </row>
    <row r="16" spans="1:10" x14ac:dyDescent="0.25">
      <c r="A16" s="11">
        <v>21</v>
      </c>
      <c r="B16" s="20">
        <v>1684.8</v>
      </c>
      <c r="C16" s="20">
        <v>1715.2497896322639</v>
      </c>
      <c r="D16" s="20">
        <v>1735.8327871078513</v>
      </c>
      <c r="E16" s="20">
        <v>1754.9269477660375</v>
      </c>
      <c r="F16" s="20">
        <v>1774.2311441914637</v>
      </c>
      <c r="G16" s="20">
        <v>1811.4899982194843</v>
      </c>
      <c r="H16" s="20">
        <v>1849.5312881820932</v>
      </c>
      <c r="I16" s="20">
        <v>1849.5312881820932</v>
      </c>
      <c r="J16" s="20">
        <v>1849.5312881820932</v>
      </c>
    </row>
    <row r="17" spans="1:12" x14ac:dyDescent="0.25">
      <c r="A17" s="12">
        <v>1</v>
      </c>
      <c r="B17" s="19">
        <v>1706.8251835928124</v>
      </c>
      <c r="C17" s="19">
        <v>1739.2632866871156</v>
      </c>
      <c r="D17" s="19">
        <v>1760.1344461273611</v>
      </c>
      <c r="E17" s="19">
        <v>1779.495925034762</v>
      </c>
      <c r="F17" s="19">
        <v>1802.6188424985271</v>
      </c>
      <c r="G17" s="19">
        <v>1847.7197981838738</v>
      </c>
      <c r="H17" s="19">
        <v>1892.0705078102812</v>
      </c>
      <c r="I17" s="19">
        <v>1978.9984783548398</v>
      </c>
      <c r="J17" s="19">
        <v>2043.7320734412128</v>
      </c>
    </row>
    <row r="18" spans="1:12" x14ac:dyDescent="0.25">
      <c r="A18" s="13">
        <v>2</v>
      </c>
      <c r="B18" s="19">
        <v>1729.0139109795189</v>
      </c>
      <c r="C18" s="19">
        <v>1763.6129727007351</v>
      </c>
      <c r="D18" s="19">
        <v>1784.7763283731438</v>
      </c>
      <c r="E18" s="19">
        <v>1804.4088679852487</v>
      </c>
      <c r="F18" s="19">
        <v>1831.4607439785036</v>
      </c>
      <c r="G18" s="19">
        <v>1884.6741941475514</v>
      </c>
      <c r="H18" s="19">
        <v>1935.5881294899175</v>
      </c>
      <c r="I18" s="19">
        <v>2117.5283718396786</v>
      </c>
      <c r="J18" s="19">
        <v>2258.3239411525401</v>
      </c>
    </row>
    <row r="19" spans="1:12" x14ac:dyDescent="0.25">
      <c r="A19" s="13">
        <v>3</v>
      </c>
      <c r="B19" s="19">
        <v>1751.4910918222522</v>
      </c>
      <c r="C19" s="19">
        <v>1788.3035543185456</v>
      </c>
      <c r="D19" s="19">
        <v>1809.763196970368</v>
      </c>
      <c r="E19" s="19">
        <v>1829.6705921370421</v>
      </c>
      <c r="F19" s="19">
        <v>1860.7641158821598</v>
      </c>
      <c r="G19" s="19">
        <v>1922.3676780305025</v>
      </c>
      <c r="H19" s="19">
        <v>1980.1066564681855</v>
      </c>
      <c r="I19" s="19">
        <v>2202.2295067132663</v>
      </c>
      <c r="J19" s="19">
        <v>2371.2401382101671</v>
      </c>
    </row>
    <row r="20" spans="1:12" x14ac:dyDescent="0.25">
      <c r="A20" s="13">
        <v>4</v>
      </c>
      <c r="B20" s="21">
        <v>0.02</v>
      </c>
      <c r="C20" s="21">
        <v>0.02</v>
      </c>
      <c r="D20" s="19">
        <v>1835.0998817279533</v>
      </c>
      <c r="E20" s="19">
        <v>1855.2859804269608</v>
      </c>
      <c r="F20" s="19">
        <v>1890.5363417362744</v>
      </c>
      <c r="G20" s="19">
        <v>1960.8150315911123</v>
      </c>
      <c r="H20" s="19">
        <v>2025.6491095669537</v>
      </c>
      <c r="I20" s="19">
        <v>2290.3186869817969</v>
      </c>
      <c r="J20" s="19">
        <v>2489.802145120676</v>
      </c>
    </row>
    <row r="21" spans="1:12" x14ac:dyDescent="0.25">
      <c r="A21" s="13">
        <v>5</v>
      </c>
      <c r="B21" s="22">
        <f>(B19*1.02^2)</f>
        <v>1822.2513319318712</v>
      </c>
      <c r="C21" s="21">
        <v>0.02</v>
      </c>
      <c r="D21" s="21">
        <v>0.02</v>
      </c>
      <c r="E21" s="19">
        <v>1881.2599841529382</v>
      </c>
      <c r="F21" s="19">
        <v>1920.7849232040548</v>
      </c>
      <c r="G21" s="19">
        <v>2000.0313322229349</v>
      </c>
      <c r="H21" s="19">
        <v>2072.2390390869932</v>
      </c>
      <c r="I21" s="19">
        <v>2381.9314344610689</v>
      </c>
      <c r="J21" s="19">
        <v>2614.2922523767097</v>
      </c>
    </row>
    <row r="22" spans="1:12" x14ac:dyDescent="0.25">
      <c r="A22" s="13">
        <v>6</v>
      </c>
      <c r="B22" s="19"/>
      <c r="C22" s="22">
        <f>(C19*1.02^3)</f>
        <v>1897.7620382712751</v>
      </c>
      <c r="D22" s="21">
        <v>0.02</v>
      </c>
      <c r="E22" s="19">
        <v>1907.5976239310794</v>
      </c>
      <c r="F22" s="19">
        <v>1951.5174819753197</v>
      </c>
      <c r="G22" s="19">
        <v>2040.0319588673935</v>
      </c>
      <c r="H22" s="19">
        <v>2119.9005369859938</v>
      </c>
      <c r="I22" s="19">
        <v>2477.2086918395116</v>
      </c>
      <c r="J22" s="19">
        <v>2745.0068649955451</v>
      </c>
    </row>
    <row r="23" spans="1:12" x14ac:dyDescent="0.25">
      <c r="A23" s="13">
        <v>7</v>
      </c>
      <c r="B23" s="19"/>
      <c r="C23" s="23"/>
      <c r="D23" s="22">
        <f>(D20*1.02^3)</f>
        <v>1947.4226752887578</v>
      </c>
      <c r="E23" s="21">
        <v>0.02</v>
      </c>
      <c r="F23" s="19">
        <v>1982.741761686925</v>
      </c>
      <c r="G23" s="19">
        <v>2080.8325980447416</v>
      </c>
      <c r="H23" s="19">
        <v>2168.6582493366718</v>
      </c>
      <c r="I23" s="19">
        <v>2576.2970395130919</v>
      </c>
      <c r="J23" s="19">
        <v>2882.257208245323</v>
      </c>
    </row>
    <row r="24" spans="1:12" x14ac:dyDescent="0.25">
      <c r="A24" s="13">
        <v>8</v>
      </c>
      <c r="B24" s="19"/>
      <c r="C24" s="23"/>
      <c r="D24" s="22"/>
      <c r="E24" s="21">
        <v>0.02</v>
      </c>
      <c r="F24" s="19">
        <v>2014.4656298739158</v>
      </c>
      <c r="G24" s="19">
        <v>2122.4492500056367</v>
      </c>
      <c r="H24" s="19">
        <v>2218.537389071415</v>
      </c>
      <c r="I24" s="19">
        <v>2679.3489210936159</v>
      </c>
      <c r="J24" s="19">
        <v>3026.3700686575889</v>
      </c>
    </row>
    <row r="25" spans="1:12" x14ac:dyDescent="0.25">
      <c r="A25" s="13">
        <v>9</v>
      </c>
      <c r="B25" s="19"/>
      <c r="C25" s="23"/>
      <c r="D25" s="19"/>
      <c r="E25" s="21">
        <v>0.02</v>
      </c>
      <c r="F25" s="21">
        <v>0.02</v>
      </c>
      <c r="G25" s="21">
        <v>0.02</v>
      </c>
      <c r="H25" s="19">
        <v>2269.5637490200575</v>
      </c>
      <c r="I25" s="19">
        <v>2786.522877937361</v>
      </c>
      <c r="J25" s="19">
        <v>3177.6885720904688</v>
      </c>
    </row>
    <row r="26" spans="1:12" x14ac:dyDescent="0.25">
      <c r="A26" s="13">
        <v>10</v>
      </c>
      <c r="B26" s="19"/>
      <c r="C26" s="23"/>
      <c r="D26" s="19"/>
      <c r="E26" s="22">
        <f>(E22*1.02^4)</f>
        <v>2064.8450164825858</v>
      </c>
      <c r="F26" s="21">
        <v>0.02</v>
      </c>
      <c r="G26" s="21">
        <v>0.02</v>
      </c>
      <c r="H26" s="21">
        <v>0.02</v>
      </c>
      <c r="I26" s="21">
        <v>0.02</v>
      </c>
      <c r="J26" s="21">
        <v>0.02</v>
      </c>
    </row>
    <row r="27" spans="1:12" x14ac:dyDescent="0.25">
      <c r="A27" s="13">
        <v>11</v>
      </c>
      <c r="B27" s="19"/>
      <c r="C27" s="23"/>
      <c r="D27" s="19"/>
      <c r="E27" s="19"/>
      <c r="F27" s="21">
        <v>0.02</v>
      </c>
      <c r="G27" s="21">
        <v>0.02</v>
      </c>
      <c r="H27" s="21">
        <v>0.02</v>
      </c>
      <c r="I27" s="21">
        <v>0.02</v>
      </c>
      <c r="J27" s="21">
        <v>0.02</v>
      </c>
    </row>
    <row r="28" spans="1:12" x14ac:dyDescent="0.25">
      <c r="A28" s="13">
        <v>12</v>
      </c>
      <c r="B28" s="19"/>
      <c r="C28" s="23"/>
      <c r="D28" s="19"/>
      <c r="E28" s="19"/>
      <c r="F28" s="21">
        <v>0.02</v>
      </c>
      <c r="G28" s="21">
        <v>0.02</v>
      </c>
      <c r="H28" s="21">
        <v>0.02</v>
      </c>
      <c r="I28" s="21">
        <v>0.02</v>
      </c>
      <c r="J28" s="21">
        <v>0.02</v>
      </c>
    </row>
    <row r="29" spans="1:12" x14ac:dyDescent="0.25">
      <c r="A29" s="13">
        <v>13</v>
      </c>
      <c r="B29" s="19"/>
      <c r="C29" s="23"/>
      <c r="D29" s="19"/>
      <c r="E29" s="19"/>
      <c r="F29" s="22">
        <f>(F24*1.02^5)</f>
        <v>2224.1328306499868</v>
      </c>
      <c r="G29" s="22">
        <f>(G24*1.02^5)</f>
        <v>2343.3554726974612</v>
      </c>
      <c r="H29" s="21">
        <v>0.02</v>
      </c>
      <c r="I29" s="21">
        <v>0.02</v>
      </c>
      <c r="J29" s="21">
        <v>0.02</v>
      </c>
    </row>
    <row r="30" spans="1:12" x14ac:dyDescent="0.25">
      <c r="A30" s="13">
        <v>14</v>
      </c>
      <c r="B30" s="19"/>
      <c r="C30" s="23"/>
      <c r="D30" s="19"/>
      <c r="E30" s="19"/>
      <c r="F30" s="19"/>
      <c r="G30" s="23"/>
      <c r="H30" s="22">
        <f>(H25*1.02^5)</f>
        <v>2505.7817669316682</v>
      </c>
      <c r="I30" s="22">
        <f>(I25*1.02^5)</f>
        <v>3076.546417208257</v>
      </c>
      <c r="J30" s="22">
        <f>(J25*1.02^5)</f>
        <v>3508.424950993106</v>
      </c>
      <c r="L30" s="14"/>
    </row>
    <row r="33" spans="1:10" x14ac:dyDescent="0.25">
      <c r="A33" s="1" t="s">
        <v>16</v>
      </c>
    </row>
    <row r="34" spans="1:10" x14ac:dyDescent="0.25">
      <c r="A34" s="3" t="s">
        <v>0</v>
      </c>
      <c r="B34" s="3" t="s">
        <v>13</v>
      </c>
      <c r="C34" s="3" t="s">
        <v>14</v>
      </c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</row>
    <row r="35" spans="1:10" x14ac:dyDescent="0.25">
      <c r="A35" s="4"/>
      <c r="B35" s="4" t="s">
        <v>17</v>
      </c>
      <c r="C35" s="4" t="s">
        <v>17</v>
      </c>
      <c r="D35" s="4" t="s">
        <v>17</v>
      </c>
      <c r="E35" s="4" t="s">
        <v>17</v>
      </c>
      <c r="F35" s="4" t="s">
        <v>17</v>
      </c>
      <c r="G35" s="4" t="s">
        <v>17</v>
      </c>
      <c r="H35" s="4" t="s">
        <v>17</v>
      </c>
      <c r="I35" s="4" t="s">
        <v>17</v>
      </c>
      <c r="J35" s="5" t="s">
        <v>17</v>
      </c>
    </row>
    <row r="36" spans="1:10" x14ac:dyDescent="0.25">
      <c r="A36" s="7" t="s">
        <v>9</v>
      </c>
      <c r="B36" s="7" t="s">
        <v>11</v>
      </c>
      <c r="C36" s="7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 t="s">
        <v>11</v>
      </c>
      <c r="I36" s="7" t="s">
        <v>11</v>
      </c>
      <c r="J36" s="8" t="s">
        <v>11</v>
      </c>
    </row>
    <row r="37" spans="1:10" x14ac:dyDescent="0.25">
      <c r="A37" s="10"/>
      <c r="B37" s="7"/>
      <c r="C37" s="7"/>
      <c r="D37" s="7"/>
      <c r="E37" s="8"/>
      <c r="F37" s="9"/>
      <c r="G37" s="8"/>
      <c r="H37" s="9"/>
      <c r="I37" s="9"/>
      <c r="J37" s="18"/>
    </row>
    <row r="38" spans="1:10" x14ac:dyDescent="0.25">
      <c r="A38" s="3">
        <v>15</v>
      </c>
      <c r="B38" s="24">
        <v>3.16</v>
      </c>
      <c r="C38" s="24">
        <f t="shared" ref="C38:D38" si="0">C10/160.33</f>
        <v>3.209604633204135</v>
      </c>
      <c r="D38" s="24">
        <f t="shared" si="0"/>
        <v>3.2481198888025848</v>
      </c>
      <c r="E38" s="24"/>
      <c r="F38" s="24"/>
      <c r="G38" s="24"/>
      <c r="H38" s="24"/>
      <c r="I38" s="24"/>
      <c r="J38" s="24"/>
    </row>
    <row r="39" spans="1:10" x14ac:dyDescent="0.25">
      <c r="A39" s="3">
        <v>16</v>
      </c>
      <c r="B39" s="24">
        <f t="shared" ref="B39:E39" si="1">B11/160.33</f>
        <v>3.6253352460550112</v>
      </c>
      <c r="C39" s="24">
        <f t="shared" si="1"/>
        <v>3.6910126238375653</v>
      </c>
      <c r="D39" s="24">
        <f t="shared" si="1"/>
        <v>3.7353047753236162</v>
      </c>
      <c r="E39" s="24">
        <f t="shared" si="1"/>
        <v>3.7763931278521752</v>
      </c>
      <c r="F39" s="24"/>
      <c r="G39" s="24"/>
      <c r="H39" s="24"/>
      <c r="I39" s="24"/>
      <c r="J39" s="24"/>
    </row>
    <row r="40" spans="1:10" x14ac:dyDescent="0.25">
      <c r="A40" s="3">
        <v>17</v>
      </c>
      <c r="B40" s="24">
        <v>4.16</v>
      </c>
      <c r="C40" s="24">
        <f t="shared" ref="B40:F40" si="2">C12/160.33</f>
        <v>4.2257287003903219</v>
      </c>
      <c r="D40" s="24">
        <f t="shared" si="2"/>
        <v>4.2764374447950066</v>
      </c>
      <c r="E40" s="24">
        <f t="shared" si="2"/>
        <v>4.3234782566877508</v>
      </c>
      <c r="F40" s="24">
        <f t="shared" si="2"/>
        <v>4.3710365175113166</v>
      </c>
      <c r="G40" s="24"/>
      <c r="H40" s="24"/>
      <c r="I40" s="24"/>
      <c r="J40" s="24"/>
    </row>
    <row r="41" spans="1:10" x14ac:dyDescent="0.25">
      <c r="A41" s="3">
        <v>18</v>
      </c>
      <c r="B41" s="24">
        <v>5.26</v>
      </c>
      <c r="C41" s="24">
        <f t="shared" ref="B41:F41" si="3">C13/160.33</f>
        <v>5.3491230263589591</v>
      </c>
      <c r="D41" s="24">
        <f t="shared" si="3"/>
        <v>5.4133125026752671</v>
      </c>
      <c r="E41" s="24">
        <f t="shared" si="3"/>
        <v>5.472858940204695</v>
      </c>
      <c r="F41" s="24">
        <f t="shared" si="3"/>
        <v>5.5330603885469456</v>
      </c>
      <c r="G41" s="24"/>
      <c r="H41" s="24"/>
      <c r="I41" s="24"/>
      <c r="J41" s="24"/>
    </row>
    <row r="42" spans="1:10" x14ac:dyDescent="0.25">
      <c r="A42" s="3">
        <v>19</v>
      </c>
      <c r="B42" s="24">
        <f t="shared" ref="B42:H42" si="4">B14/160.33</f>
        <v>6.3051206885798035</v>
      </c>
      <c r="C42" s="24">
        <f t="shared" si="4"/>
        <v>6.4188822229363716</v>
      </c>
      <c r="D42" s="24">
        <f t="shared" si="4"/>
        <v>6.495908809611608</v>
      </c>
      <c r="E42" s="24">
        <f t="shared" si="4"/>
        <v>6.5673638065173341</v>
      </c>
      <c r="F42" s="24">
        <f t="shared" si="4"/>
        <v>6.6396048083890244</v>
      </c>
      <c r="G42" s="24">
        <f t="shared" si="4"/>
        <v>6.7790365093651941</v>
      </c>
      <c r="H42" s="24">
        <f t="shared" si="4"/>
        <v>6.921396276061861</v>
      </c>
      <c r="I42" s="24"/>
      <c r="J42" s="24"/>
    </row>
    <row r="43" spans="1:10" x14ac:dyDescent="0.25">
      <c r="A43" s="3">
        <v>20</v>
      </c>
      <c r="B43" s="24">
        <f t="shared" ref="B43:H43" si="5">B15/160.33</f>
        <v>8.4067236325079513</v>
      </c>
      <c r="C43" s="24">
        <f t="shared" si="5"/>
        <v>8.558727659563095</v>
      </c>
      <c r="D43" s="24">
        <f t="shared" si="5"/>
        <v>8.6614323914778506</v>
      </c>
      <c r="E43" s="24">
        <f t="shared" si="5"/>
        <v>8.7567081477841064</v>
      </c>
      <c r="F43" s="24">
        <f t="shared" si="5"/>
        <v>8.8530319374097299</v>
      </c>
      <c r="G43" s="24">
        <f t="shared" si="5"/>
        <v>9.0389456080953341</v>
      </c>
      <c r="H43" s="24">
        <f t="shared" si="5"/>
        <v>9.2287634658653346</v>
      </c>
      <c r="I43" s="24"/>
      <c r="J43" s="24"/>
    </row>
    <row r="44" spans="1:10" x14ac:dyDescent="0.25">
      <c r="A44" s="3">
        <v>21</v>
      </c>
      <c r="B44" s="25">
        <f t="shared" ref="B44:J44" si="6">B16/160.33</f>
        <v>10.508326576436099</v>
      </c>
      <c r="C44" s="25">
        <f t="shared" si="6"/>
        <v>10.698246052717918</v>
      </c>
      <c r="D44" s="25">
        <f t="shared" si="6"/>
        <v>10.826625005350534</v>
      </c>
      <c r="E44" s="25">
        <f t="shared" si="6"/>
        <v>10.94571788040939</v>
      </c>
      <c r="F44" s="25">
        <f t="shared" si="6"/>
        <v>11.066120777093891</v>
      </c>
      <c r="G44" s="25">
        <f t="shared" si="6"/>
        <v>11.298509313412861</v>
      </c>
      <c r="H44" s="25">
        <f t="shared" si="6"/>
        <v>11.53577800899453</v>
      </c>
      <c r="I44" s="25">
        <f t="shared" si="6"/>
        <v>11.53577800899453</v>
      </c>
      <c r="J44" s="25">
        <f t="shared" si="6"/>
        <v>11.53577800899453</v>
      </c>
    </row>
    <row r="45" spans="1:10" x14ac:dyDescent="0.25">
      <c r="A45" s="12">
        <v>1</v>
      </c>
      <c r="B45" s="24">
        <f t="shared" ref="B45:J45" si="7">B17/160.33</f>
        <v>10.645700639885314</v>
      </c>
      <c r="C45" s="24">
        <f t="shared" si="7"/>
        <v>10.848021497455969</v>
      </c>
      <c r="D45" s="24">
        <f t="shared" si="7"/>
        <v>10.978197755425441</v>
      </c>
      <c r="E45" s="24">
        <f t="shared" si="7"/>
        <v>11.09895793073512</v>
      </c>
      <c r="F45" s="24">
        <f t="shared" si="7"/>
        <v>11.243178709527394</v>
      </c>
      <c r="G45" s="24">
        <f t="shared" si="7"/>
        <v>11.524479499681117</v>
      </c>
      <c r="H45" s="24">
        <f t="shared" si="7"/>
        <v>11.801100903201403</v>
      </c>
      <c r="I45" s="24">
        <f t="shared" si="7"/>
        <v>12.343282469624148</v>
      </c>
      <c r="J45" s="24">
        <f t="shared" si="7"/>
        <v>12.747034699938956</v>
      </c>
    </row>
    <row r="46" spans="1:10" x14ac:dyDescent="0.25">
      <c r="A46" s="13">
        <v>2</v>
      </c>
      <c r="B46" s="24">
        <f t="shared" ref="B46:J46" si="8">B18/160.33</f>
        <v>10.784094748203822</v>
      </c>
      <c r="C46" s="24">
        <f t="shared" si="8"/>
        <v>10.999893798420352</v>
      </c>
      <c r="D46" s="24">
        <f t="shared" si="8"/>
        <v>11.131892524001394</v>
      </c>
      <c r="E46" s="24">
        <f t="shared" si="8"/>
        <v>11.254343341765413</v>
      </c>
      <c r="F46" s="24">
        <f t="shared" si="8"/>
        <v>11.423069568879832</v>
      </c>
      <c r="G46" s="24">
        <f t="shared" si="8"/>
        <v>11.754969089674741</v>
      </c>
      <c r="H46" s="24">
        <f t="shared" si="8"/>
        <v>12.072526223975036</v>
      </c>
      <c r="I46" s="24">
        <f t="shared" si="8"/>
        <v>13.207312242497839</v>
      </c>
      <c r="J46" s="24">
        <f t="shared" si="8"/>
        <v>14.085473343432545</v>
      </c>
    </row>
    <row r="47" spans="1:10" x14ac:dyDescent="0.25">
      <c r="A47" s="13">
        <v>3</v>
      </c>
      <c r="B47" s="24">
        <f t="shared" ref="B47:J47" si="9">B19/160.33</f>
        <v>10.924287979930469</v>
      </c>
      <c r="C47" s="24">
        <f t="shared" si="9"/>
        <v>11.153892311598238</v>
      </c>
      <c r="D47" s="24">
        <f t="shared" si="9"/>
        <v>11.287739019337415</v>
      </c>
      <c r="E47" s="24">
        <f t="shared" si="9"/>
        <v>11.411904148550128</v>
      </c>
      <c r="F47" s="24">
        <f t="shared" si="9"/>
        <v>11.605838681981909</v>
      </c>
      <c r="G47" s="24">
        <f t="shared" si="9"/>
        <v>11.990068471468236</v>
      </c>
      <c r="H47" s="24">
        <f t="shared" si="9"/>
        <v>12.350194327126459</v>
      </c>
      <c r="I47" s="24">
        <f t="shared" si="9"/>
        <v>13.735604732197755</v>
      </c>
      <c r="J47" s="24">
        <f t="shared" si="9"/>
        <v>14.789747010604172</v>
      </c>
    </row>
    <row r="48" spans="1:10" x14ac:dyDescent="0.25">
      <c r="A48" s="13">
        <v>4</v>
      </c>
      <c r="B48" s="26">
        <v>0.02</v>
      </c>
      <c r="C48" s="26">
        <v>0.02</v>
      </c>
      <c r="D48" s="24">
        <f t="shared" ref="D48:J48" si="10">D20/160.33</f>
        <v>11.445767365608141</v>
      </c>
      <c r="E48" s="24">
        <f t="shared" si="10"/>
        <v>11.571670806629831</v>
      </c>
      <c r="F48" s="24">
        <f t="shared" si="10"/>
        <v>11.791532100893621</v>
      </c>
      <c r="G48" s="24">
        <f t="shared" si="10"/>
        <v>12.229869840897599</v>
      </c>
      <c r="H48" s="24">
        <f t="shared" si="10"/>
        <v>12.634248796650368</v>
      </c>
      <c r="I48" s="24">
        <f t="shared" si="10"/>
        <v>14.285028921485665</v>
      </c>
      <c r="J48" s="24">
        <f t="shared" si="10"/>
        <v>15.529234361134383</v>
      </c>
    </row>
    <row r="49" spans="1:10" x14ac:dyDescent="0.25">
      <c r="A49" s="13">
        <v>5</v>
      </c>
      <c r="B49" s="27">
        <f t="shared" ref="B49:J49" si="11">B21/160.33</f>
        <v>11.365629214319659</v>
      </c>
      <c r="C49" s="26">
        <v>0.02</v>
      </c>
      <c r="D49" s="26">
        <v>0.02</v>
      </c>
      <c r="E49" s="24">
        <f t="shared" si="11"/>
        <v>11.733674197922648</v>
      </c>
      <c r="F49" s="24">
        <f t="shared" si="11"/>
        <v>11.98019661450792</v>
      </c>
      <c r="G49" s="24">
        <f t="shared" si="11"/>
        <v>12.474467237715555</v>
      </c>
      <c r="H49" s="24">
        <f t="shared" si="11"/>
        <v>12.924836518973324</v>
      </c>
      <c r="I49" s="24">
        <f t="shared" si="11"/>
        <v>14.856430078345092</v>
      </c>
      <c r="J49" s="24">
        <f t="shared" si="11"/>
        <v>16.305696079191105</v>
      </c>
    </row>
    <row r="50" spans="1:10" x14ac:dyDescent="0.25">
      <c r="A50" s="15">
        <v>6</v>
      </c>
      <c r="B50" s="24"/>
      <c r="C50" s="27">
        <f t="shared" ref="C50:J50" si="12">C22/160.33</f>
        <v>11.836599752206542</v>
      </c>
      <c r="D50" s="26">
        <v>0.02</v>
      </c>
      <c r="E50" s="24">
        <f t="shared" si="12"/>
        <v>11.897945636693565</v>
      </c>
      <c r="F50" s="24">
        <f t="shared" si="12"/>
        <v>12.171879760340046</v>
      </c>
      <c r="G50" s="24">
        <f t="shared" si="12"/>
        <v>12.723956582469864</v>
      </c>
      <c r="H50" s="24">
        <f t="shared" si="12"/>
        <v>13.22210775890971</v>
      </c>
      <c r="I50" s="24">
        <f t="shared" si="12"/>
        <v>15.450687281478896</v>
      </c>
      <c r="J50" s="24">
        <f t="shared" si="12"/>
        <v>17.120980883150658</v>
      </c>
    </row>
    <row r="51" spans="1:10" x14ac:dyDescent="0.25">
      <c r="A51" s="15">
        <v>7</v>
      </c>
      <c r="B51" s="24"/>
      <c r="C51" s="24"/>
      <c r="D51" s="27">
        <f t="shared" ref="D51:J51" si="13">D23/160.33</f>
        <v>12.146339894522283</v>
      </c>
      <c r="E51" s="26">
        <v>0.02</v>
      </c>
      <c r="F51" s="24">
        <f t="shared" si="13"/>
        <v>12.366629836505487</v>
      </c>
      <c r="G51" s="24">
        <f t="shared" si="13"/>
        <v>12.978435714119263</v>
      </c>
      <c r="H51" s="24">
        <f t="shared" si="13"/>
        <v>13.526216237364633</v>
      </c>
      <c r="I51" s="24">
        <f t="shared" si="13"/>
        <v>16.068714772738051</v>
      </c>
      <c r="J51" s="24">
        <f t="shared" si="13"/>
        <v>17.977029927308195</v>
      </c>
    </row>
    <row r="52" spans="1:10" x14ac:dyDescent="0.25">
      <c r="A52" s="15">
        <v>8</v>
      </c>
      <c r="B52" s="24"/>
      <c r="C52" s="24"/>
      <c r="D52" s="24"/>
      <c r="E52" s="26">
        <v>0.02</v>
      </c>
      <c r="F52" s="24">
        <f t="shared" ref="F52:J52" si="14">F24/160.33</f>
        <v>12.564495913889575</v>
      </c>
      <c r="G52" s="24">
        <f t="shared" si="14"/>
        <v>13.23800442840165</v>
      </c>
      <c r="H52" s="24">
        <f t="shared" si="14"/>
        <v>13.837319210824019</v>
      </c>
      <c r="I52" s="24">
        <f t="shared" si="14"/>
        <v>16.711463363647574</v>
      </c>
      <c r="J52" s="24">
        <f t="shared" si="14"/>
        <v>18.875881423673604</v>
      </c>
    </row>
    <row r="53" spans="1:10" x14ac:dyDescent="0.25">
      <c r="A53" s="15">
        <v>9</v>
      </c>
      <c r="B53" s="24"/>
      <c r="C53" s="24"/>
      <c r="D53" s="24"/>
      <c r="E53" s="26">
        <v>0.02</v>
      </c>
      <c r="F53" s="26">
        <v>0.02</v>
      </c>
      <c r="G53" s="26">
        <v>0.02</v>
      </c>
      <c r="H53" s="24">
        <f t="shared" ref="H53:J53" si="15">H25/160.33</f>
        <v>14.15557755267297</v>
      </c>
      <c r="I53" s="24">
        <f t="shared" si="15"/>
        <v>17.37992189819348</v>
      </c>
      <c r="J53" s="24">
        <f t="shared" si="15"/>
        <v>19.819675494857286</v>
      </c>
    </row>
    <row r="54" spans="1:10" x14ac:dyDescent="0.25">
      <c r="A54" s="15">
        <v>10</v>
      </c>
      <c r="B54" s="24"/>
      <c r="C54" s="24"/>
      <c r="D54" s="24"/>
      <c r="E54" s="27">
        <f t="shared" ref="E54" si="16">E26/160.33</f>
        <v>12.878718995088789</v>
      </c>
      <c r="F54" s="26">
        <v>0.02</v>
      </c>
      <c r="G54" s="26">
        <v>0.02</v>
      </c>
      <c r="H54" s="26">
        <v>0.02</v>
      </c>
      <c r="I54" s="26">
        <v>0.02</v>
      </c>
      <c r="J54" s="26">
        <v>0.02</v>
      </c>
    </row>
    <row r="55" spans="1:10" x14ac:dyDescent="0.25">
      <c r="A55" s="15">
        <v>11</v>
      </c>
      <c r="B55" s="24"/>
      <c r="C55" s="24"/>
      <c r="D55" s="24"/>
      <c r="E55" s="24"/>
      <c r="F55" s="26">
        <v>0.02</v>
      </c>
      <c r="G55" s="26">
        <v>0.02</v>
      </c>
      <c r="H55" s="26">
        <v>0.02</v>
      </c>
      <c r="I55" s="26">
        <v>0.02</v>
      </c>
      <c r="J55" s="26">
        <v>0.02</v>
      </c>
    </row>
    <row r="56" spans="1:10" x14ac:dyDescent="0.25">
      <c r="A56" s="15">
        <v>12</v>
      </c>
      <c r="B56" s="24"/>
      <c r="C56" s="24"/>
      <c r="D56" s="24"/>
      <c r="E56" s="24"/>
      <c r="F56" s="26">
        <v>0.02</v>
      </c>
      <c r="G56" s="26">
        <v>0.02</v>
      </c>
      <c r="H56" s="26">
        <v>0.02</v>
      </c>
      <c r="I56" s="26">
        <v>0.02</v>
      </c>
      <c r="J56" s="26">
        <v>0.02</v>
      </c>
    </row>
    <row r="57" spans="1:10" x14ac:dyDescent="0.25">
      <c r="A57" s="15">
        <v>13</v>
      </c>
      <c r="B57" s="24"/>
      <c r="C57" s="24"/>
      <c r="D57" s="24"/>
      <c r="E57" s="24"/>
      <c r="F57" s="27">
        <f t="shared" ref="F57:G57" si="17">F29/160.33</f>
        <v>13.87221874041032</v>
      </c>
      <c r="G57" s="27">
        <f t="shared" si="17"/>
        <v>14.615826562074853</v>
      </c>
      <c r="H57" s="26">
        <v>0.02</v>
      </c>
      <c r="I57" s="26">
        <v>0.02</v>
      </c>
      <c r="J57" s="26">
        <v>0.02</v>
      </c>
    </row>
    <row r="58" spans="1:10" x14ac:dyDescent="0.25">
      <c r="A58" s="15">
        <v>14</v>
      </c>
      <c r="B58" s="24"/>
      <c r="C58" s="24"/>
      <c r="D58" s="24"/>
      <c r="E58" s="24"/>
      <c r="F58" s="24"/>
      <c r="G58" s="24"/>
      <c r="H58" s="27">
        <f t="shared" ref="H58:J58" si="18">H30/160.33</f>
        <v>15.628901434115063</v>
      </c>
      <c r="I58" s="27">
        <f t="shared" si="18"/>
        <v>19.188838128910728</v>
      </c>
      <c r="J58" s="27">
        <f t="shared" si="18"/>
        <v>21.882523239525391</v>
      </c>
    </row>
  </sheetData>
  <pageMargins left="0.7" right="0.7" top="0.75" bottom="0.75" header="0.3" footer="0.3"/>
  <pageSetup paperSize="9" scale="9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Thijmen de Coo</cp:lastModifiedBy>
  <cp:lastPrinted>2020-12-03T09:33:59Z</cp:lastPrinted>
  <dcterms:created xsi:type="dcterms:W3CDTF">2019-04-26T11:12:05Z</dcterms:created>
  <dcterms:modified xsi:type="dcterms:W3CDTF">2021-01-20T06:40:17Z</dcterms:modified>
</cp:coreProperties>
</file>