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Advies OS/CAO/Loontabellen/"/>
    </mc:Choice>
  </mc:AlternateContent>
  <xr:revisionPtr revIDLastSave="118" documentId="8_{21B95CF8-6F2E-4D77-BDE6-B4C22495CEE5}" xr6:coauthVersionLast="47" xr6:coauthVersionMax="47" xr10:uidLastSave="{0D760466-2839-4F96-BCA1-844E2DFFA62A}"/>
  <bookViews>
    <workbookView xWindow="-108" yWindow="-108" windowWidth="23256" windowHeight="12576" xr2:uid="{F57F4D95-A139-4358-B806-316D870471C7}"/>
  </bookViews>
  <sheets>
    <sheet name="Wone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2" l="1"/>
  <c r="C22" i="2"/>
  <c r="D23" i="2"/>
  <c r="B38" i="2" l="1"/>
  <c r="B39" i="2"/>
  <c r="B40" i="2"/>
  <c r="B41" i="2"/>
  <c r="B42" i="2"/>
  <c r="B43" i="2"/>
  <c r="I30" i="2"/>
  <c r="J30" i="2"/>
  <c r="H30" i="2"/>
  <c r="G29" i="2"/>
  <c r="F29" i="2"/>
  <c r="E26" i="2"/>
  <c r="C39" i="2" l="1"/>
  <c r="D39" i="2"/>
  <c r="E39" i="2"/>
  <c r="C40" i="2"/>
  <c r="D40" i="2"/>
  <c r="E40" i="2"/>
  <c r="F40" i="2"/>
  <c r="C41" i="2"/>
  <c r="D41" i="2"/>
  <c r="E41" i="2"/>
  <c r="F41" i="2"/>
  <c r="C42" i="2"/>
  <c r="D42" i="2"/>
  <c r="E42" i="2"/>
  <c r="F42" i="2"/>
  <c r="G42" i="2"/>
  <c r="H42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I44" i="2"/>
  <c r="J44" i="2"/>
  <c r="B45" i="2"/>
  <c r="C45" i="2"/>
  <c r="D45" i="2"/>
  <c r="E45" i="2"/>
  <c r="F45" i="2"/>
  <c r="G45" i="2"/>
  <c r="H45" i="2"/>
  <c r="I45" i="2"/>
  <c r="J45" i="2"/>
  <c r="B46" i="2"/>
  <c r="C46" i="2"/>
  <c r="D46" i="2"/>
  <c r="E46" i="2"/>
  <c r="F46" i="2"/>
  <c r="G46" i="2"/>
  <c r="H46" i="2"/>
  <c r="I46" i="2"/>
  <c r="J46" i="2"/>
  <c r="B47" i="2"/>
  <c r="C47" i="2"/>
  <c r="D47" i="2"/>
  <c r="E47" i="2"/>
  <c r="F47" i="2"/>
  <c r="G47" i="2"/>
  <c r="H47" i="2"/>
  <c r="I47" i="2"/>
  <c r="J47" i="2"/>
  <c r="D48" i="2"/>
  <c r="E48" i="2"/>
  <c r="F48" i="2"/>
  <c r="G48" i="2"/>
  <c r="H48" i="2"/>
  <c r="I48" i="2"/>
  <c r="J48" i="2"/>
  <c r="B49" i="2"/>
  <c r="E49" i="2"/>
  <c r="F49" i="2"/>
  <c r="G49" i="2"/>
  <c r="H49" i="2"/>
  <c r="I49" i="2"/>
  <c r="J49" i="2"/>
  <c r="C50" i="2"/>
  <c r="E50" i="2"/>
  <c r="F50" i="2"/>
  <c r="G50" i="2"/>
  <c r="H50" i="2"/>
  <c r="I50" i="2"/>
  <c r="J50" i="2"/>
  <c r="D51" i="2"/>
  <c r="F51" i="2"/>
  <c r="G51" i="2"/>
  <c r="H51" i="2"/>
  <c r="I51" i="2"/>
  <c r="J51" i="2"/>
  <c r="F52" i="2"/>
  <c r="G52" i="2"/>
  <c r="H52" i="2"/>
  <c r="I52" i="2"/>
  <c r="J52" i="2"/>
  <c r="H53" i="2"/>
  <c r="I53" i="2"/>
  <c r="J53" i="2"/>
  <c r="E54" i="2"/>
  <c r="F57" i="2"/>
  <c r="G57" i="2"/>
  <c r="H58" i="2"/>
  <c r="I58" i="2"/>
  <c r="J58" i="2"/>
  <c r="C38" i="2"/>
  <c r="D38" i="2"/>
</calcChain>
</file>

<file path=xl/sharedStrings.xml><?xml version="1.0" encoding="utf-8"?>
<sst xmlns="http://schemas.openxmlformats.org/spreadsheetml/2006/main" count="71" uniqueCount="19">
  <si>
    <t>Functiegroep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</si>
  <si>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</si>
  <si>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</si>
  <si>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</si>
  <si>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</si>
  <si>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</si>
  <si>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</si>
  <si>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</si>
  <si>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</si>
  <si>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</si>
  <si>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</si>
  <si>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</si>
  <si>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</si>
  <si>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A</t>
  </si>
  <si>
    <t>B</t>
  </si>
  <si>
    <t>Wonen, 37 uur per week</t>
  </si>
  <si>
    <t>Uurlonen</t>
  </si>
  <si>
    <t>Uurloon</t>
  </si>
  <si>
    <t>Loontabel per 1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</si>
</sst>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CDDB"/>
        <bgColor indexed="64"/>
      </patternFill>
    </fill>
    <fill>
      <patternFill patternType="solid">
        <fgColor rgb="FFFFE63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2" borderId="10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2" fontId="8" fillId="5" borderId="1" xfId="0" applyNumberFormat="1" applyFont="1" applyFill="1" applyBorder="1" applyAlignment="1">
      <alignment horizontal="right"/>
    </xf>
    <xf numFmtId="9" fontId="8" fillId="4" borderId="1" xfId="0" applyNumberFormat="1" applyFont="1" applyFill="1" applyBorder="1" applyAlignment="1">
      <alignment horizontal="right" wrapText="1"/>
    </xf>
    <xf numFmtId="2" fontId="8" fillId="4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 wrapText="1"/>
    </xf>
    <xf numFmtId="2" fontId="8" fillId="5" borderId="1" xfId="0" applyNumberFormat="1" applyFont="1" applyFill="1" applyBorder="1" applyAlignment="1">
      <alignment horizontal="right" wrapText="1"/>
    </xf>
    <xf numFmtId="9" fontId="8" fillId="4" borderId="1" xfId="0" applyNumberFormat="1" applyFont="1" applyFill="1" applyBorder="1" applyAlignment="1">
      <alignment horizontal="right"/>
    </xf>
    <xf numFmtId="2" fontId="8" fillId="4" borderId="1" xfId="0" applyNumberFormat="1" applyFont="1" applyFill="1" applyBorder="1" applyAlignment="1">
      <alignment horizontal="right" wrapText="1"/>
    </xf>
    <xf numFmtId="2" fontId="8" fillId="3" borderId="1" xfId="0" applyNumberFormat="1" applyFont="1" applyFill="1" applyBorder="1" applyAlignment="1">
      <alignment horizontal="right" wrapText="1"/>
    </xf>
  </cellXfs>
  <cellStyles count="2"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FFE63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D6E8-B0EF-4B73-9A92-BC1078A4332E}">
  <sheetPr>
    <pageSetUpPr fitToPage="1"/>
  </sheetPr>
  <dimension ref="A2:L58"/>
  <sheetViews>
    <sheetView tabSelected="1" workbookViewId="0">
      <selection activeCell="A3" sqref="A3"/>
    </sheetView>
  </sheetViews>
  <sheetFormatPr defaultColWidth="8.77734375" defaultRowHeight="13.8" x14ac:dyDescent="0.25"/>
  <cols>
    <col min="1" max="16384" width="8.77734375" style="2"/>
  </cols>
  <sheetData>
    <row r="2" spans="1:10" s="17" customFormat="1" ht="17.399999999999999" x14ac:dyDescent="0.3">
      <c r="A2" s="16" t="s">
        <v>15</v>
      </c>
    </row>
    <row r="3" spans="1:10" x14ac:dyDescent="0.25">
      <c r="A3" s="1" t="s">
        <v>18</v>
      </c>
    </row>
    <row r="4" spans="1:10" x14ac:dyDescent="0.25">
      <c r="A4" s="1"/>
    </row>
    <row r="5" spans="1:10" x14ac:dyDescent="0.25">
      <c r="A5" s="1" t="s">
        <v>12</v>
      </c>
    </row>
    <row r="6" spans="1:10" x14ac:dyDescent="0.25">
      <c r="A6" s="3" t="s">
        <v>0</v>
      </c>
      <c r="B6" s="3" t="s">
        <v>13</v>
      </c>
      <c r="C6" s="3" t="s">
        <v>14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1:10" x14ac:dyDescent="0.25">
      <c r="A7" s="4"/>
      <c r="B7" s="4" t="s">
        <v>8</v>
      </c>
      <c r="C7" s="4" t="s">
        <v>8</v>
      </c>
      <c r="D7" s="4" t="s">
        <v>8</v>
      </c>
      <c r="E7" s="5" t="s">
        <v>8</v>
      </c>
      <c r="F7" s="6" t="s">
        <v>8</v>
      </c>
      <c r="G7" s="5" t="s">
        <v>8</v>
      </c>
      <c r="H7" s="6" t="s">
        <v>8</v>
      </c>
      <c r="I7" s="6" t="s">
        <v>8</v>
      </c>
      <c r="J7" s="6" t="s">
        <v>8</v>
      </c>
    </row>
    <row r="8" spans="1:10" x14ac:dyDescent="0.25">
      <c r="A8" s="7" t="s">
        <v>9</v>
      </c>
      <c r="B8" s="7" t="s">
        <v>10</v>
      </c>
      <c r="C8" s="7" t="s">
        <v>10</v>
      </c>
      <c r="D8" s="7" t="s">
        <v>10</v>
      </c>
      <c r="E8" s="8" t="s">
        <v>10</v>
      </c>
      <c r="F8" s="9" t="s">
        <v>10</v>
      </c>
      <c r="G8" s="8" t="s">
        <v>10</v>
      </c>
      <c r="H8" s="9" t="s">
        <v>10</v>
      </c>
      <c r="I8" s="9" t="s">
        <v>10</v>
      </c>
      <c r="J8" s="9" t="s">
        <v>10</v>
      </c>
    </row>
    <row r="9" spans="1:10" x14ac:dyDescent="0.25">
      <c r="A9" s="10"/>
      <c r="B9" s="7" t="s">
        <v>11</v>
      </c>
      <c r="C9" s="7" t="s">
        <v>11</v>
      </c>
      <c r="D9" s="7" t="s">
        <v>11</v>
      </c>
      <c r="E9" s="8" t="s">
        <v>11</v>
      </c>
      <c r="F9" s="9" t="s">
        <v>11</v>
      </c>
      <c r="G9" s="8" t="s">
        <v>11</v>
      </c>
      <c r="H9" s="9" t="s">
        <v>11</v>
      </c>
      <c r="I9" s="9" t="s">
        <v>11</v>
      </c>
      <c r="J9" s="9" t="s">
        <v>11</v>
      </c>
    </row>
    <row r="10" spans="1:10" x14ac:dyDescent="0.25">
      <c r="A10" s="11">
        <v>15</v>
      </c>
      <c r="B10" s="19">
        <v>517.49758271200005</v>
      </c>
      <c r="C10" s="19">
        <v>526.86148963105688</v>
      </c>
      <c r="D10" s="19">
        <v>533.18382750662965</v>
      </c>
      <c r="E10" s="19"/>
      <c r="F10" s="19"/>
      <c r="G10" s="19"/>
      <c r="H10" s="19"/>
      <c r="I10" s="19"/>
      <c r="J10" s="19"/>
    </row>
    <row r="11" spans="1:10" x14ac:dyDescent="0.25">
      <c r="A11" s="11">
        <v>16</v>
      </c>
      <c r="B11" s="19">
        <v>595.15</v>
      </c>
      <c r="C11" s="19">
        <v>605.88534460730671</v>
      </c>
      <c r="D11" s="19">
        <v>613.15596874259438</v>
      </c>
      <c r="E11" s="19">
        <v>619.90068439876279</v>
      </c>
      <c r="F11" s="19"/>
      <c r="G11" s="19"/>
      <c r="H11" s="19"/>
      <c r="I11" s="19"/>
      <c r="J11" s="19"/>
    </row>
    <row r="12" spans="1:10" x14ac:dyDescent="0.25">
      <c r="A12" s="11">
        <v>17</v>
      </c>
      <c r="B12" s="19">
        <v>681.4</v>
      </c>
      <c r="C12" s="19">
        <v>693.65980308975804</v>
      </c>
      <c r="D12" s="19">
        <v>701.98372072683514</v>
      </c>
      <c r="E12" s="19">
        <v>709.70554165483031</v>
      </c>
      <c r="F12" s="19">
        <v>717.51230261303351</v>
      </c>
      <c r="G12" s="19"/>
      <c r="H12" s="19"/>
      <c r="I12" s="19"/>
      <c r="J12" s="19"/>
    </row>
    <row r="13" spans="1:10" x14ac:dyDescent="0.25">
      <c r="A13" s="11">
        <v>18</v>
      </c>
      <c r="B13" s="19">
        <v>862.5</v>
      </c>
      <c r="C13" s="19">
        <v>878.06669292903655</v>
      </c>
      <c r="D13" s="19">
        <v>888.6034932441853</v>
      </c>
      <c r="E13" s="19">
        <v>898.37813166987121</v>
      </c>
      <c r="F13" s="19">
        <v>908.26029111823959</v>
      </c>
      <c r="G13" s="19"/>
      <c r="H13" s="19"/>
      <c r="I13" s="19"/>
      <c r="J13" s="19"/>
    </row>
    <row r="14" spans="1:10" x14ac:dyDescent="0.25">
      <c r="A14" s="11">
        <v>19</v>
      </c>
      <c r="B14" s="19">
        <v>1035</v>
      </c>
      <c r="C14" s="19">
        <v>1053.6692945780267</v>
      </c>
      <c r="D14" s="19">
        <v>1066.3133261129628</v>
      </c>
      <c r="E14" s="19">
        <v>1078.0427727002052</v>
      </c>
      <c r="F14" s="19">
        <v>1089.9012431999076</v>
      </c>
      <c r="G14" s="19">
        <v>1112.7891693071053</v>
      </c>
      <c r="H14" s="19">
        <v>1136.1577418625545</v>
      </c>
      <c r="I14" s="19"/>
      <c r="J14" s="19"/>
    </row>
    <row r="15" spans="1:10" x14ac:dyDescent="0.25">
      <c r="A15" s="11">
        <v>20</v>
      </c>
      <c r="B15" s="19">
        <v>1380</v>
      </c>
      <c r="C15" s="19">
        <v>1404.9281825600935</v>
      </c>
      <c r="D15" s="19">
        <v>1421.7873207508146</v>
      </c>
      <c r="E15" s="19">
        <v>1437.4269812790735</v>
      </c>
      <c r="F15" s="19">
        <v>1453.2386780731431</v>
      </c>
      <c r="G15" s="19">
        <v>1483.756690312679</v>
      </c>
      <c r="H15" s="19">
        <v>1514.9155808092451</v>
      </c>
      <c r="I15" s="19"/>
      <c r="J15" s="19"/>
    </row>
    <row r="16" spans="1:10" x14ac:dyDescent="0.25">
      <c r="A16" s="11">
        <v>21</v>
      </c>
      <c r="B16" s="20">
        <v>1725</v>
      </c>
      <c r="C16" s="20">
        <v>1756.1333858580731</v>
      </c>
      <c r="D16" s="20">
        <v>1777.2069864883706</v>
      </c>
      <c r="E16" s="20">
        <v>1796.7562633397424</v>
      </c>
      <c r="F16" s="20">
        <v>1816.5205822364792</v>
      </c>
      <c r="G16" s="20">
        <v>1854.6675144634453</v>
      </c>
      <c r="H16" s="20">
        <v>1893.6155322671773</v>
      </c>
      <c r="I16" s="20">
        <v>1893.6155322671773</v>
      </c>
      <c r="J16" s="20">
        <v>1893.6155322671773</v>
      </c>
    </row>
    <row r="17" spans="1:12" x14ac:dyDescent="0.25">
      <c r="A17" s="12">
        <v>1</v>
      </c>
      <c r="B17" s="19">
        <v>1747.5079763008134</v>
      </c>
      <c r="C17" s="19">
        <v>1780.7192532600864</v>
      </c>
      <c r="D17" s="19">
        <v>1802.0878842992074</v>
      </c>
      <c r="E17" s="19">
        <v>1821.9108510264984</v>
      </c>
      <c r="F17" s="19">
        <v>1845.5849115522628</v>
      </c>
      <c r="G17" s="19">
        <v>1891.7608647527138</v>
      </c>
      <c r="H17" s="19">
        <v>1937.1686895093221</v>
      </c>
      <c r="I17" s="19">
        <v>2026.1686195258796</v>
      </c>
      <c r="J17" s="19">
        <v>2092.4451631552311</v>
      </c>
    </row>
    <row r="18" spans="1:12" x14ac:dyDescent="0.25">
      <c r="A18" s="13">
        <v>2</v>
      </c>
      <c r="B18" s="19">
        <v>1770.2255799927236</v>
      </c>
      <c r="C18" s="19">
        <v>1805.6493228057275</v>
      </c>
      <c r="D18" s="19">
        <v>1827.3171146793961</v>
      </c>
      <c r="E18" s="19">
        <v>1847.4176029408698</v>
      </c>
      <c r="F18" s="19">
        <v>1875.1142701370993</v>
      </c>
      <c r="G18" s="19">
        <v>1929.5960820477683</v>
      </c>
      <c r="H18" s="19">
        <v>1981.7235693680364</v>
      </c>
      <c r="I18" s="19">
        <v>2168.0004228926914</v>
      </c>
      <c r="J18" s="19">
        <v>2312.1519052865297</v>
      </c>
    </row>
    <row r="19" spans="1:12" x14ac:dyDescent="0.25">
      <c r="A19" s="13">
        <v>3</v>
      </c>
      <c r="B19" s="19">
        <v>1793.2385125326286</v>
      </c>
      <c r="C19" s="19">
        <v>1830.9284133250078</v>
      </c>
      <c r="D19" s="19">
        <v>1852.8995542849077</v>
      </c>
      <c r="E19" s="19">
        <v>1873.2814493820417</v>
      </c>
      <c r="F19" s="19">
        <v>1905.116098459293</v>
      </c>
      <c r="G19" s="19">
        <v>1968.1880036887235</v>
      </c>
      <c r="H19" s="19">
        <v>2027.3032114635012</v>
      </c>
      <c r="I19" s="19">
        <v>2254.7204398083995</v>
      </c>
      <c r="J19" s="19">
        <v>2427.759500550856</v>
      </c>
    </row>
    <row r="20" spans="1:12" x14ac:dyDescent="0.25">
      <c r="A20" s="13">
        <v>4</v>
      </c>
      <c r="B20" s="21">
        <v>0.02</v>
      </c>
      <c r="C20" s="21">
        <v>0.02</v>
      </c>
      <c r="D20" s="19">
        <v>1878.8401480448965</v>
      </c>
      <c r="E20" s="19">
        <v>1899.5073896733904</v>
      </c>
      <c r="F20" s="19">
        <v>1935.5979560346416</v>
      </c>
      <c r="G20" s="19">
        <v>2007.5517637624978</v>
      </c>
      <c r="H20" s="19">
        <v>2073.9311853271615</v>
      </c>
      <c r="I20" s="19">
        <v>2344.9092574007354</v>
      </c>
      <c r="J20" s="19">
        <v>2549.1474755783997</v>
      </c>
    </row>
    <row r="21" spans="1:12" x14ac:dyDescent="0.25">
      <c r="A21" s="13">
        <v>5</v>
      </c>
      <c r="B21" s="22">
        <f>(B19*1.02^2)</f>
        <v>1865.6853484389469</v>
      </c>
      <c r="C21" s="21">
        <v>0.02</v>
      </c>
      <c r="D21" s="21">
        <v>0.02</v>
      </c>
      <c r="E21" s="19">
        <v>1926.1004931288178</v>
      </c>
      <c r="F21" s="19">
        <v>1966.5675233311961</v>
      </c>
      <c r="G21" s="19">
        <v>2047.7027990377483</v>
      </c>
      <c r="H21" s="19">
        <v>2121.6316025896863</v>
      </c>
      <c r="I21" s="19">
        <v>2438.7056276967646</v>
      </c>
      <c r="J21" s="19">
        <v>2676.6048493573194</v>
      </c>
    </row>
    <row r="22" spans="1:12" x14ac:dyDescent="0.25">
      <c r="A22" s="13">
        <v>6</v>
      </c>
      <c r="B22" s="19"/>
      <c r="C22" s="22">
        <f>(C19*1.02^3)</f>
        <v>1942.9958796478047</v>
      </c>
      <c r="D22" s="21">
        <v>0.02</v>
      </c>
      <c r="E22" s="19">
        <v>1953.0659000326214</v>
      </c>
      <c r="F22" s="19">
        <v>1998.0326037044952</v>
      </c>
      <c r="G22" s="19">
        <v>2088.6568550185029</v>
      </c>
      <c r="H22" s="19">
        <v>2170.4291294492482</v>
      </c>
      <c r="I22" s="19">
        <v>2536.2538528046352</v>
      </c>
      <c r="J22" s="19">
        <v>2810.4350918251853</v>
      </c>
    </row>
    <row r="23" spans="1:12" x14ac:dyDescent="0.25">
      <c r="A23" s="13">
        <v>7</v>
      </c>
      <c r="B23" s="19"/>
      <c r="C23" s="23"/>
      <c r="D23" s="22">
        <f>(D20*1.02^3)</f>
        <v>1993.8401958264285</v>
      </c>
      <c r="E23" s="21">
        <v>0.02</v>
      </c>
      <c r="F23" s="19">
        <v>2030.0011253637672</v>
      </c>
      <c r="G23" s="19">
        <v>2130.4299921188735</v>
      </c>
      <c r="H23" s="19">
        <v>2220.348999426581</v>
      </c>
      <c r="I23" s="19">
        <v>2637.7040069168206</v>
      </c>
      <c r="J23" s="19">
        <v>2950.9568464164454</v>
      </c>
    </row>
    <row r="24" spans="1:12" x14ac:dyDescent="0.25">
      <c r="A24" s="13">
        <v>8</v>
      </c>
      <c r="B24" s="19"/>
      <c r="C24" s="23"/>
      <c r="D24" s="19"/>
      <c r="E24" s="21">
        <v>0.02</v>
      </c>
      <c r="F24" s="19">
        <v>2062.4811433695872</v>
      </c>
      <c r="G24" s="19">
        <v>2173.0385919612513</v>
      </c>
      <c r="H24" s="19">
        <v>2271.4170264133923</v>
      </c>
      <c r="I24" s="19">
        <v>2743.2121671934938</v>
      </c>
      <c r="J24" s="19">
        <v>3098.5046887372673</v>
      </c>
    </row>
    <row r="25" spans="1:12" x14ac:dyDescent="0.25">
      <c r="A25" s="13">
        <v>9</v>
      </c>
      <c r="B25" s="19"/>
      <c r="C25" s="23"/>
      <c r="D25" s="19"/>
      <c r="E25" s="21">
        <v>0.02</v>
      </c>
      <c r="F25" s="21">
        <v>0.02</v>
      </c>
      <c r="G25" s="21">
        <v>0.02</v>
      </c>
      <c r="H25" s="19">
        <v>2323.6596180209003</v>
      </c>
      <c r="I25" s="19">
        <v>2852.9406538812341</v>
      </c>
      <c r="J25" s="19">
        <v>3253.4299231741315</v>
      </c>
    </row>
    <row r="26" spans="1:12" x14ac:dyDescent="0.25">
      <c r="A26" s="13">
        <v>10</v>
      </c>
      <c r="B26" s="19"/>
      <c r="C26" s="23"/>
      <c r="D26" s="19"/>
      <c r="E26" s="22">
        <f>(E22*1.02^4)</f>
        <v>2114.0613407946544</v>
      </c>
      <c r="F26" s="21">
        <v>0.02</v>
      </c>
      <c r="G26" s="21">
        <v>0.02</v>
      </c>
      <c r="H26" s="21">
        <v>0.02</v>
      </c>
      <c r="I26" s="21">
        <v>0.02</v>
      </c>
      <c r="J26" s="21">
        <v>0.02</v>
      </c>
    </row>
    <row r="27" spans="1:12" x14ac:dyDescent="0.25">
      <c r="A27" s="13">
        <v>11</v>
      </c>
      <c r="B27" s="19"/>
      <c r="C27" s="23"/>
      <c r="D27" s="19"/>
      <c r="E27" s="19"/>
      <c r="F27" s="21">
        <v>0.02</v>
      </c>
      <c r="G27" s="21">
        <v>0.02</v>
      </c>
      <c r="H27" s="21">
        <v>0.02</v>
      </c>
      <c r="I27" s="21">
        <v>0.02</v>
      </c>
      <c r="J27" s="21">
        <v>0.02</v>
      </c>
    </row>
    <row r="28" spans="1:12" x14ac:dyDescent="0.25">
      <c r="A28" s="13">
        <v>12</v>
      </c>
      <c r="B28" s="19"/>
      <c r="C28" s="23"/>
      <c r="D28" s="19"/>
      <c r="E28" s="19"/>
      <c r="F28" s="21">
        <v>0.02</v>
      </c>
      <c r="G28" s="21">
        <v>0.02</v>
      </c>
      <c r="H28" s="21">
        <v>0.02</v>
      </c>
      <c r="I28" s="21">
        <v>0.02</v>
      </c>
      <c r="J28" s="21">
        <v>0.02</v>
      </c>
    </row>
    <row r="29" spans="1:12" x14ac:dyDescent="0.25">
      <c r="A29" s="13">
        <v>13</v>
      </c>
      <c r="B29" s="19"/>
      <c r="C29" s="23"/>
      <c r="D29" s="19"/>
      <c r="E29" s="19"/>
      <c r="F29" s="22">
        <f>(F24*1.02^5)</f>
        <v>2277.1458373563482</v>
      </c>
      <c r="G29" s="22">
        <f>(G24*1.02^5)</f>
        <v>2399.2101939971753</v>
      </c>
      <c r="H29" s="21">
        <v>0.02</v>
      </c>
      <c r="I29" s="21">
        <v>0.02</v>
      </c>
      <c r="J29" s="21">
        <v>0.02</v>
      </c>
    </row>
    <row r="30" spans="1:12" x14ac:dyDescent="0.25">
      <c r="A30" s="13">
        <v>14</v>
      </c>
      <c r="B30" s="19"/>
      <c r="C30" s="23"/>
      <c r="D30" s="19"/>
      <c r="E30" s="19"/>
      <c r="F30" s="19"/>
      <c r="G30" s="23"/>
      <c r="H30" s="22">
        <f>(H25*1.02^5)</f>
        <v>2565.5079774279207</v>
      </c>
      <c r="I30" s="22">
        <f t="shared" ref="I30:J30" si="0">(I25*1.02^5)</f>
        <v>3149.8770086191262</v>
      </c>
      <c r="J30" s="22">
        <f t="shared" si="0"/>
        <v>3592.0495227330093</v>
      </c>
      <c r="L30" s="14"/>
    </row>
    <row r="33" spans="1:10" x14ac:dyDescent="0.25">
      <c r="A33" s="1" t="s">
        <v>16</v>
      </c>
    </row>
    <row r="34" spans="1:10" x14ac:dyDescent="0.25">
      <c r="A34" s="3" t="s">
        <v>0</v>
      </c>
      <c r="B34" s="3" t="s">
        <v>13</v>
      </c>
      <c r="C34" s="3" t="s">
        <v>14</v>
      </c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7</v>
      </c>
    </row>
    <row r="35" spans="1:10" x14ac:dyDescent="0.25">
      <c r="A35" s="4"/>
      <c r="B35" s="4" t="s">
        <v>17</v>
      </c>
      <c r="C35" s="4" t="s">
        <v>17</v>
      </c>
      <c r="D35" s="4" t="s">
        <v>17</v>
      </c>
      <c r="E35" s="4" t="s">
        <v>17</v>
      </c>
      <c r="F35" s="4" t="s">
        <v>17</v>
      </c>
      <c r="G35" s="4" t="s">
        <v>17</v>
      </c>
      <c r="H35" s="4" t="s">
        <v>17</v>
      </c>
      <c r="I35" s="4" t="s">
        <v>17</v>
      </c>
      <c r="J35" s="5" t="s">
        <v>17</v>
      </c>
    </row>
    <row r="36" spans="1:10" x14ac:dyDescent="0.25">
      <c r="A36" s="7" t="s">
        <v>9</v>
      </c>
      <c r="B36" s="7" t="s">
        <v>11</v>
      </c>
      <c r="C36" s="7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 t="s">
        <v>11</v>
      </c>
      <c r="I36" s="7" t="s">
        <v>11</v>
      </c>
      <c r="J36" s="8" t="s">
        <v>11</v>
      </c>
    </row>
    <row r="37" spans="1:10" x14ac:dyDescent="0.25">
      <c r="A37" s="10"/>
      <c r="B37" s="7"/>
      <c r="C37" s="7"/>
      <c r="D37" s="7"/>
      <c r="E37" s="8"/>
      <c r="F37" s="9"/>
      <c r="G37" s="8"/>
      <c r="H37" s="9"/>
      <c r="I37" s="9"/>
      <c r="J37" s="18"/>
    </row>
    <row r="38" spans="1:10" x14ac:dyDescent="0.25">
      <c r="A38" s="3">
        <v>15</v>
      </c>
      <c r="B38" s="28">
        <f t="shared" ref="B38" si="1">B10/160.33</f>
        <v>3.2277027550177757</v>
      </c>
      <c r="C38" s="24">
        <f t="shared" ref="C38:D38" si="2">C10/160.33</f>
        <v>3.2861067150942236</v>
      </c>
      <c r="D38" s="24">
        <f t="shared" si="2"/>
        <v>3.3255399956753546</v>
      </c>
      <c r="E38" s="24"/>
      <c r="F38" s="24"/>
      <c r="G38" s="24"/>
      <c r="H38" s="24"/>
      <c r="I38" s="24"/>
      <c r="J38" s="24"/>
    </row>
    <row r="39" spans="1:10" x14ac:dyDescent="0.25">
      <c r="A39" s="3">
        <v>16</v>
      </c>
      <c r="B39" s="28">
        <f t="shared" ref="B39" si="3">B11/160.33</f>
        <v>3.7120314351649717</v>
      </c>
      <c r="C39" s="24">
        <f t="shared" ref="C39:E39" si="4">C11/160.33</f>
        <v>3.7789892384912784</v>
      </c>
      <c r="D39" s="24">
        <f t="shared" si="4"/>
        <v>3.8243371093531735</v>
      </c>
      <c r="E39" s="24">
        <f t="shared" si="4"/>
        <v>3.8664048175560577</v>
      </c>
      <c r="F39" s="24"/>
      <c r="G39" s="24"/>
      <c r="H39" s="24"/>
      <c r="I39" s="24"/>
      <c r="J39" s="24"/>
    </row>
    <row r="40" spans="1:10" x14ac:dyDescent="0.25">
      <c r="A40" s="3">
        <v>17</v>
      </c>
      <c r="B40" s="28">
        <f t="shared" ref="B40" si="5">B12/160.33</f>
        <v>4.2499844071602313</v>
      </c>
      <c r="C40" s="24">
        <f t="shared" ref="C40:F40" si="6">C12/160.33</f>
        <v>4.3264504652264577</v>
      </c>
      <c r="D40" s="24">
        <f t="shared" si="6"/>
        <v>4.3783678708091758</v>
      </c>
      <c r="E40" s="24">
        <f t="shared" si="6"/>
        <v>4.4265299173880761</v>
      </c>
      <c r="F40" s="24">
        <f t="shared" si="6"/>
        <v>4.4752217464793453</v>
      </c>
      <c r="G40" s="24"/>
      <c r="H40" s="24"/>
      <c r="I40" s="24"/>
      <c r="J40" s="24"/>
    </row>
    <row r="41" spans="1:10" x14ac:dyDescent="0.25">
      <c r="A41" s="3">
        <v>18</v>
      </c>
      <c r="B41" s="28">
        <f t="shared" ref="B41" si="7">B13/160.33</f>
        <v>5.3795297199525978</v>
      </c>
      <c r="C41" s="24">
        <f t="shared" ref="C41:F41" si="8">C13/160.33</f>
        <v>5.4766212993765135</v>
      </c>
      <c r="D41" s="24">
        <f t="shared" si="8"/>
        <v>5.5423407549690342</v>
      </c>
      <c r="E41" s="24">
        <f t="shared" si="8"/>
        <v>5.6033065032736928</v>
      </c>
      <c r="F41" s="24">
        <f t="shared" si="8"/>
        <v>5.6649428748097019</v>
      </c>
      <c r="G41" s="24"/>
      <c r="H41" s="24"/>
      <c r="I41" s="24"/>
      <c r="J41" s="24"/>
    </row>
    <row r="42" spans="1:10" x14ac:dyDescent="0.25">
      <c r="A42" s="3">
        <v>19</v>
      </c>
      <c r="B42" s="28">
        <f t="shared" ref="B42" si="9">B14/160.33</f>
        <v>6.455435663943117</v>
      </c>
      <c r="C42" s="24">
        <f t="shared" ref="C42:H42" si="10">C14/160.33</f>
        <v>6.5718785915176614</v>
      </c>
      <c r="D42" s="24">
        <f t="shared" si="10"/>
        <v>6.6507411346158722</v>
      </c>
      <c r="E42" s="24">
        <f t="shared" si="10"/>
        <v>6.7238992870966454</v>
      </c>
      <c r="F42" s="24">
        <f t="shared" si="10"/>
        <v>6.7978621792547091</v>
      </c>
      <c r="G42" s="24">
        <f t="shared" si="10"/>
        <v>6.9406172850190559</v>
      </c>
      <c r="H42" s="24">
        <f t="shared" si="10"/>
        <v>7.0863702480044557</v>
      </c>
      <c r="I42" s="24"/>
      <c r="J42" s="24"/>
    </row>
    <row r="43" spans="1:10" x14ac:dyDescent="0.25">
      <c r="A43" s="3">
        <v>20</v>
      </c>
      <c r="B43" s="28">
        <f t="shared" ref="B43" si="11">B15/160.33</f>
        <v>8.6072475519241554</v>
      </c>
      <c r="C43" s="24">
        <f t="shared" ref="C43:H43" si="12">C15/160.33</f>
        <v>8.7627280144707385</v>
      </c>
      <c r="D43" s="24">
        <f t="shared" si="12"/>
        <v>8.8678807506443871</v>
      </c>
      <c r="E43" s="24">
        <f t="shared" si="12"/>
        <v>8.9654274389014752</v>
      </c>
      <c r="F43" s="24">
        <f t="shared" si="12"/>
        <v>9.0640471407293894</v>
      </c>
      <c r="G43" s="24">
        <f t="shared" si="12"/>
        <v>9.254392130684705</v>
      </c>
      <c r="H43" s="24">
        <f t="shared" si="12"/>
        <v>9.4487343654290825</v>
      </c>
      <c r="I43" s="24"/>
      <c r="J43" s="24"/>
    </row>
    <row r="44" spans="1:10" x14ac:dyDescent="0.25">
      <c r="A44" s="3">
        <v>21</v>
      </c>
      <c r="B44" s="25">
        <f t="shared" ref="B44:J44" si="13">B16/160.33</f>
        <v>10.759059439905196</v>
      </c>
      <c r="C44" s="25">
        <f t="shared" si="13"/>
        <v>10.953242598753027</v>
      </c>
      <c r="D44" s="25">
        <f t="shared" si="13"/>
        <v>11.084681509938068</v>
      </c>
      <c r="E44" s="25">
        <f t="shared" si="13"/>
        <v>11.206613006547386</v>
      </c>
      <c r="F44" s="25">
        <f t="shared" si="13"/>
        <v>11.329885749619404</v>
      </c>
      <c r="G44" s="25">
        <f t="shared" si="13"/>
        <v>11.567813350361412</v>
      </c>
      <c r="H44" s="25">
        <f t="shared" si="13"/>
        <v>11.810737430719</v>
      </c>
      <c r="I44" s="25">
        <f t="shared" si="13"/>
        <v>11.810737430719</v>
      </c>
      <c r="J44" s="25">
        <f t="shared" si="13"/>
        <v>11.810737430719</v>
      </c>
    </row>
    <row r="45" spans="1:10" x14ac:dyDescent="0.25">
      <c r="A45" s="12">
        <v>1</v>
      </c>
      <c r="B45" s="24">
        <f t="shared" ref="B45:J45" si="14">B17/160.33</f>
        <v>10.899444747089211</v>
      </c>
      <c r="C45" s="24">
        <f t="shared" si="14"/>
        <v>11.106587995135571</v>
      </c>
      <c r="D45" s="24">
        <f t="shared" si="14"/>
        <v>11.2398670510772</v>
      </c>
      <c r="E45" s="24">
        <f t="shared" si="14"/>
        <v>11.363505588639047</v>
      </c>
      <c r="F45" s="24">
        <f t="shared" si="14"/>
        <v>11.511163921613315</v>
      </c>
      <c r="G45" s="24">
        <f t="shared" si="14"/>
        <v>11.799169617368637</v>
      </c>
      <c r="H45" s="24">
        <f t="shared" si="14"/>
        <v>12.082384391625535</v>
      </c>
      <c r="I45" s="24">
        <f t="shared" si="14"/>
        <v>12.637489050869329</v>
      </c>
      <c r="J45" s="24">
        <f t="shared" si="14"/>
        <v>13.050864860944495</v>
      </c>
    </row>
    <row r="46" spans="1:10" x14ac:dyDescent="0.25">
      <c r="A46" s="13">
        <v>2</v>
      </c>
      <c r="B46" s="24">
        <f t="shared" ref="B46:J46" si="15">B18/160.33</f>
        <v>11.04113752880137</v>
      </c>
      <c r="C46" s="24">
        <f t="shared" si="15"/>
        <v>11.26208022706747</v>
      </c>
      <c r="D46" s="24">
        <f t="shared" si="15"/>
        <v>11.397225189792278</v>
      </c>
      <c r="E46" s="24">
        <f t="shared" si="15"/>
        <v>11.522594666879995</v>
      </c>
      <c r="F46" s="24">
        <f t="shared" si="15"/>
        <v>11.695342544359129</v>
      </c>
      <c r="G46" s="24">
        <f t="shared" si="15"/>
        <v>12.035153009716012</v>
      </c>
      <c r="H46" s="24">
        <f t="shared" si="15"/>
        <v>12.360279232632921</v>
      </c>
      <c r="I46" s="24">
        <f t="shared" si="15"/>
        <v>13.522113284430183</v>
      </c>
      <c r="J46" s="24">
        <f t="shared" si="15"/>
        <v>14.421205671343662</v>
      </c>
    </row>
    <row r="47" spans="1:10" x14ac:dyDescent="0.25">
      <c r="A47" s="13">
        <v>3</v>
      </c>
      <c r="B47" s="24">
        <f t="shared" ref="B47:J47" si="16">B19/160.33</f>
        <v>11.184672316675785</v>
      </c>
      <c r="C47" s="24">
        <f t="shared" si="16"/>
        <v>11.419749350246414</v>
      </c>
      <c r="D47" s="24">
        <f t="shared" si="16"/>
        <v>11.556786342449371</v>
      </c>
      <c r="E47" s="24">
        <f t="shared" si="16"/>
        <v>11.683910992216314</v>
      </c>
      <c r="F47" s="24">
        <f t="shared" si="16"/>
        <v>11.882468025068876</v>
      </c>
      <c r="G47" s="24">
        <f t="shared" si="16"/>
        <v>12.275856069910331</v>
      </c>
      <c r="H47" s="24">
        <f t="shared" si="16"/>
        <v>12.644565654983477</v>
      </c>
      <c r="I47" s="24">
        <f t="shared" si="16"/>
        <v>14.062997815807392</v>
      </c>
      <c r="J47" s="24">
        <f t="shared" si="16"/>
        <v>15.142265954910846</v>
      </c>
    </row>
    <row r="48" spans="1:10" x14ac:dyDescent="0.25">
      <c r="A48" s="13">
        <v>4</v>
      </c>
      <c r="B48" s="26">
        <v>0.02</v>
      </c>
      <c r="C48" s="26">
        <v>0.02</v>
      </c>
      <c r="D48" s="24">
        <f t="shared" ref="D48:J48" si="17">D20/160.33</f>
        <v>11.718581351243662</v>
      </c>
      <c r="E48" s="24">
        <f t="shared" si="17"/>
        <v>11.847485746107344</v>
      </c>
      <c r="F48" s="24">
        <f t="shared" si="17"/>
        <v>12.072587513469976</v>
      </c>
      <c r="G48" s="24">
        <f t="shared" si="17"/>
        <v>12.521373191308536</v>
      </c>
      <c r="H48" s="24">
        <f t="shared" si="17"/>
        <v>12.935390665048097</v>
      </c>
      <c r="I48" s="24">
        <f t="shared" si="17"/>
        <v>14.625517728439689</v>
      </c>
      <c r="J48" s="24">
        <f t="shared" si="17"/>
        <v>15.899379252656393</v>
      </c>
    </row>
    <row r="49" spans="1:10" x14ac:dyDescent="0.25">
      <c r="A49" s="13">
        <v>5</v>
      </c>
      <c r="B49" s="27">
        <f t="shared" ref="B49:J49" si="18">B21/160.33</f>
        <v>11.636533078269487</v>
      </c>
      <c r="C49" s="26">
        <v>0.02</v>
      </c>
      <c r="D49" s="26">
        <v>0.02</v>
      </c>
      <c r="E49" s="24">
        <f t="shared" si="18"/>
        <v>12.013350546552845</v>
      </c>
      <c r="F49" s="24">
        <f t="shared" si="18"/>
        <v>12.265748913685497</v>
      </c>
      <c r="G49" s="24">
        <f t="shared" si="18"/>
        <v>12.77180065513471</v>
      </c>
      <c r="H49" s="24">
        <f t="shared" si="18"/>
        <v>13.232904650344203</v>
      </c>
      <c r="I49" s="24">
        <f t="shared" si="18"/>
        <v>15.210538437577275</v>
      </c>
      <c r="J49" s="24">
        <f t="shared" si="18"/>
        <v>16.69434821528921</v>
      </c>
    </row>
    <row r="50" spans="1:10" x14ac:dyDescent="0.25">
      <c r="A50" s="15">
        <v>6</v>
      </c>
      <c r="B50" s="24"/>
      <c r="C50" s="27">
        <f t="shared" ref="C50:J50" si="19">C22/160.33</f>
        <v>12.118729368476297</v>
      </c>
      <c r="D50" s="26">
        <v>0.02</v>
      </c>
      <c r="E50" s="24">
        <f t="shared" si="19"/>
        <v>12.181537454204586</v>
      </c>
      <c r="F50" s="24">
        <f t="shared" si="19"/>
        <v>12.462000896304465</v>
      </c>
      <c r="G50" s="24">
        <f t="shared" si="19"/>
        <v>13.027236668237403</v>
      </c>
      <c r="H50" s="24">
        <f t="shared" si="19"/>
        <v>13.537261457302115</v>
      </c>
      <c r="I50" s="24">
        <f t="shared" si="19"/>
        <v>15.818959975080366</v>
      </c>
      <c r="J50" s="24">
        <f t="shared" si="19"/>
        <v>17.529065626053672</v>
      </c>
    </row>
    <row r="51" spans="1:10" x14ac:dyDescent="0.25">
      <c r="A51" s="15">
        <v>7</v>
      </c>
      <c r="B51" s="24"/>
      <c r="C51" s="24"/>
      <c r="D51" s="27">
        <f t="shared" ref="D51:J51" si="20">D23/160.33</f>
        <v>12.435852278590584</v>
      </c>
      <c r="E51" s="26">
        <v>0.02</v>
      </c>
      <c r="F51" s="24">
        <f t="shared" si="20"/>
        <v>12.661392910645338</v>
      </c>
      <c r="G51" s="24">
        <f t="shared" si="20"/>
        <v>13.287781401602155</v>
      </c>
      <c r="H51" s="24">
        <f t="shared" si="20"/>
        <v>13.848618470820064</v>
      </c>
      <c r="I51" s="24">
        <f t="shared" si="20"/>
        <v>16.45171837408358</v>
      </c>
      <c r="J51" s="24">
        <f t="shared" si="20"/>
        <v>18.40551890735636</v>
      </c>
    </row>
    <row r="52" spans="1:10" x14ac:dyDescent="0.25">
      <c r="A52" s="15">
        <v>8</v>
      </c>
      <c r="B52" s="24"/>
      <c r="C52" s="24"/>
      <c r="D52" s="24"/>
      <c r="E52" s="26">
        <v>0.02</v>
      </c>
      <c r="F52" s="24">
        <f t="shared" ref="F52:J52" si="21">F24/160.33</f>
        <v>12.863975197215662</v>
      </c>
      <c r="G52" s="24">
        <f t="shared" si="21"/>
        <v>13.553537029634199</v>
      </c>
      <c r="H52" s="24">
        <f t="shared" si="21"/>
        <v>14.167136695648924</v>
      </c>
      <c r="I52" s="24">
        <f t="shared" si="21"/>
        <v>17.109787109046927</v>
      </c>
      <c r="J52" s="24">
        <f t="shared" si="21"/>
        <v>19.325794852724176</v>
      </c>
    </row>
    <row r="53" spans="1:10" x14ac:dyDescent="0.25">
      <c r="A53" s="15">
        <v>9</v>
      </c>
      <c r="B53" s="24"/>
      <c r="C53" s="24"/>
      <c r="D53" s="24"/>
      <c r="E53" s="26">
        <v>0.02</v>
      </c>
      <c r="F53" s="26">
        <v>0.02</v>
      </c>
      <c r="G53" s="26">
        <v>0.02</v>
      </c>
      <c r="H53" s="24">
        <f t="shared" ref="H53:J53" si="22">H25/160.33</f>
        <v>14.492980839648849</v>
      </c>
      <c r="I53" s="24">
        <f t="shared" si="22"/>
        <v>17.794178593408805</v>
      </c>
      <c r="J53" s="24">
        <f t="shared" si="22"/>
        <v>20.292084595360389</v>
      </c>
    </row>
    <row r="54" spans="1:10" x14ac:dyDescent="0.25">
      <c r="A54" s="15">
        <v>10</v>
      </c>
      <c r="B54" s="24"/>
      <c r="C54" s="24"/>
      <c r="D54" s="24"/>
      <c r="E54" s="27">
        <f t="shared" ref="E54" si="23">E26/160.33</f>
        <v>13.185687898675571</v>
      </c>
      <c r="F54" s="26">
        <v>0.02</v>
      </c>
      <c r="G54" s="26">
        <v>0.02</v>
      </c>
      <c r="H54" s="26">
        <v>0.02</v>
      </c>
      <c r="I54" s="26">
        <v>0.02</v>
      </c>
      <c r="J54" s="26">
        <v>0.02</v>
      </c>
    </row>
    <row r="55" spans="1:10" x14ac:dyDescent="0.25">
      <c r="A55" s="15">
        <v>11</v>
      </c>
      <c r="B55" s="24"/>
      <c r="C55" s="24"/>
      <c r="D55" s="24"/>
      <c r="E55" s="24"/>
      <c r="F55" s="26">
        <v>0.02</v>
      </c>
      <c r="G55" s="26">
        <v>0.02</v>
      </c>
      <c r="H55" s="26">
        <v>0.02</v>
      </c>
      <c r="I55" s="26">
        <v>0.02</v>
      </c>
      <c r="J55" s="26">
        <v>0.02</v>
      </c>
    </row>
    <row r="56" spans="1:10" x14ac:dyDescent="0.25">
      <c r="A56" s="15">
        <v>12</v>
      </c>
      <c r="B56" s="24"/>
      <c r="C56" s="24"/>
      <c r="D56" s="24"/>
      <c r="E56" s="24"/>
      <c r="F56" s="26">
        <v>0.02</v>
      </c>
      <c r="G56" s="26">
        <v>0.02</v>
      </c>
      <c r="H56" s="26">
        <v>0.02</v>
      </c>
      <c r="I56" s="26">
        <v>0.02</v>
      </c>
      <c r="J56" s="26">
        <v>0.02</v>
      </c>
    </row>
    <row r="57" spans="1:10" x14ac:dyDescent="0.25">
      <c r="A57" s="15">
        <v>13</v>
      </c>
      <c r="B57" s="24"/>
      <c r="C57" s="24"/>
      <c r="D57" s="24"/>
      <c r="E57" s="24"/>
      <c r="F57" s="27">
        <f t="shared" ref="F57:G57" si="24">F29/160.33</f>
        <v>14.202868068086746</v>
      </c>
      <c r="G57" s="27">
        <f t="shared" si="24"/>
        <v>14.964200049879468</v>
      </c>
      <c r="H57" s="26">
        <v>0.02</v>
      </c>
      <c r="I57" s="26">
        <v>0.02</v>
      </c>
      <c r="J57" s="26">
        <v>0.02</v>
      </c>
    </row>
    <row r="58" spans="1:10" x14ac:dyDescent="0.25">
      <c r="A58" s="15">
        <v>14</v>
      </c>
      <c r="B58" s="24"/>
      <c r="C58" s="24"/>
      <c r="D58" s="24"/>
      <c r="E58" s="24"/>
      <c r="F58" s="24"/>
      <c r="G58" s="24"/>
      <c r="H58" s="27">
        <f t="shared" ref="H58:J58" si="25">H30/160.33</f>
        <v>16.001421926201711</v>
      </c>
      <c r="I58" s="27">
        <f t="shared" si="25"/>
        <v>19.646210993695043</v>
      </c>
      <c r="J58" s="27">
        <f t="shared" si="25"/>
        <v>22.404101058647846</v>
      </c>
    </row>
  </sheetData>
  <pageMargins left="0.7" right="0.7" top="0.75" bottom="0.75" header="0.3" footer="0.3"/>
  <pageSetup paperSize="9" scale="9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Thijmen de Coo | INretail</cp:lastModifiedBy>
  <cp:lastPrinted>2020-12-03T09:33:59Z</cp:lastPrinted>
  <dcterms:created xsi:type="dcterms:W3CDTF">2019-04-26T11:12:05Z</dcterms:created>
  <dcterms:modified xsi:type="dcterms:W3CDTF">2021-11-01T09:18:31Z</dcterms:modified>
</cp:coreProperties>
</file>