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Advies OS/CAO/Loontabellen/"/>
    </mc:Choice>
  </mc:AlternateContent>
  <xr:revisionPtr revIDLastSave="0" documentId="8_{DBF93909-DA53-4D30-B0D9-96FC280E5722}" xr6:coauthVersionLast="47" xr6:coauthVersionMax="47" xr10:uidLastSave="{00000000-0000-0000-0000-000000000000}"/>
  <bookViews>
    <workbookView xWindow="-108" yWindow="-108" windowWidth="23256" windowHeight="12576" xr2:uid="{F57F4D95-A139-4358-B806-316D870471C7}"/>
  </bookViews>
  <sheets>
    <sheet name="1-7-2022 met 1,81% en 2,5%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5" l="1"/>
  <c r="D61" i="5"/>
  <c r="E61" i="5"/>
  <c r="F61" i="5"/>
  <c r="G61" i="5"/>
  <c r="H61" i="5"/>
  <c r="I61" i="5"/>
  <c r="B61" i="5"/>
  <c r="B21" i="5"/>
  <c r="B51" i="5" s="1"/>
  <c r="C22" i="5"/>
  <c r="C52" i="5" s="1"/>
  <c r="D24" i="5"/>
  <c r="D54" i="5" s="1"/>
  <c r="E27" i="5"/>
  <c r="E57" i="5" s="1"/>
  <c r="F28" i="5"/>
  <c r="F58" i="5" s="1"/>
  <c r="I54" i="5"/>
  <c r="H54" i="5"/>
  <c r="G54" i="5"/>
  <c r="I53" i="5"/>
  <c r="H53" i="5"/>
  <c r="G53" i="5"/>
  <c r="F53" i="5"/>
  <c r="I52" i="5"/>
  <c r="H52" i="5"/>
  <c r="G52" i="5"/>
  <c r="F52" i="5"/>
  <c r="E52" i="5"/>
  <c r="I51" i="5"/>
  <c r="H51" i="5"/>
  <c r="G51" i="5"/>
  <c r="F51" i="5"/>
  <c r="E51" i="5"/>
  <c r="I50" i="5"/>
  <c r="H50" i="5"/>
  <c r="G50" i="5"/>
  <c r="F50" i="5"/>
  <c r="E50" i="5"/>
  <c r="D50" i="5"/>
  <c r="I49" i="5"/>
  <c r="H49" i="5"/>
  <c r="G49" i="5"/>
  <c r="F49" i="5"/>
  <c r="E49" i="5"/>
  <c r="D49" i="5"/>
  <c r="C49" i="5"/>
  <c r="I48" i="5"/>
  <c r="H48" i="5"/>
  <c r="G48" i="5"/>
  <c r="F48" i="5"/>
  <c r="E48" i="5"/>
  <c r="D48" i="5"/>
  <c r="C48" i="5"/>
  <c r="B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F43" i="5"/>
  <c r="E43" i="5"/>
  <c r="D43" i="5"/>
  <c r="C43" i="5"/>
  <c r="B43" i="5"/>
  <c r="E42" i="5"/>
  <c r="D42" i="5"/>
  <c r="C42" i="5"/>
  <c r="B42" i="5"/>
  <c r="E41" i="5"/>
  <c r="D41" i="5"/>
  <c r="C41" i="5"/>
  <c r="B41" i="5"/>
  <c r="D40" i="5"/>
  <c r="C40" i="5"/>
  <c r="B40" i="5"/>
  <c r="C39" i="5"/>
  <c r="B39" i="5"/>
  <c r="I29" i="5"/>
  <c r="I59" i="5" s="1"/>
  <c r="H29" i="5"/>
  <c r="H59" i="5" s="1"/>
  <c r="G29" i="5"/>
  <c r="G59" i="5" s="1"/>
</calcChain>
</file>

<file path=xl/sharedStrings.xml><?xml version="1.0" encoding="utf-8"?>
<sst xmlns="http://schemas.openxmlformats.org/spreadsheetml/2006/main" count="90" uniqueCount="27">
  <si>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</si>
  <si>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</si>
  <si>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</si>
  <si>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</si>
  <si>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</si>
  <si>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</si>
  <si>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</si>
  <si>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</si>
  <si>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</si>
  <si>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</si>
  <si>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</si>
  <si>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</si>
  <si>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</si>
  <si>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</si>
  <si>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</si>
  <si>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Uur-</t>
  </si>
  <si>
    <t>Loontabel per 1 juli 2022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</si>
  <si>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</si>
  <si>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</si>
  <si>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</si>
  <si>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</si>
  <si>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</si>
  <si>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</si>
  <si>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</si>
  <si>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</si>
  <si>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Tuincentra - 38 uur per week met 1,81% en 2,5% verhoging</t>
  </si>
  <si>
    <t>Tussenmax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</si>
</sst>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6" borderId="3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2" fontId="4" fillId="4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  <xf numFmtId="9" fontId="5" fillId="4" borderId="1" xfId="2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3" fillId="2" borderId="9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49" fontId="3" fillId="7" borderId="1" xfId="0" applyNumberFormat="1" applyFont="1" applyFill="1" applyBorder="1" applyAlignment="1">
      <alignment horizontal="center"/>
    </xf>
    <xf numFmtId="4" fontId="5" fillId="7" borderId="1" xfId="0" applyNumberFormat="1" applyFont="1" applyFill="1" applyBorder="1" applyAlignment="1">
      <alignment horizontal="right" wrapText="1"/>
    </xf>
    <xf numFmtId="2" fontId="3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/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676F-8DEC-4DCE-808B-02D333D0BD2E}">
  <dimension ref="A1:M61"/>
  <sheetViews>
    <sheetView tabSelected="1" topLeftCell="A40" workbookViewId="0">
      <selection activeCell="A61" sqref="A61"/>
    </sheetView>
  </sheetViews>
  <sheetFormatPr defaultRowHeight="14.4" x14ac:dyDescent="0.3"/>
  <sheetData>
    <row r="1" spans="1:13" ht="18" x14ac:dyDescent="0.35">
      <c r="A1" s="24" t="s">
        <v>25</v>
      </c>
    </row>
    <row r="2" spans="1:13" ht="15.6" x14ac:dyDescent="0.3">
      <c r="A2" s="23" t="s">
        <v>16</v>
      </c>
    </row>
    <row r="4" spans="1:13" x14ac:dyDescent="0.3">
      <c r="A4" s="7" t="s">
        <v>13</v>
      </c>
    </row>
    <row r="5" spans="1:13" x14ac:dyDescent="0.3">
      <c r="A5" s="1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</row>
    <row r="6" spans="1:13" x14ac:dyDescent="0.3">
      <c r="A6" s="2"/>
      <c r="B6" s="9" t="s">
        <v>9</v>
      </c>
      <c r="C6" s="9" t="s">
        <v>9</v>
      </c>
      <c r="D6" s="10" t="s">
        <v>9</v>
      </c>
      <c r="E6" s="11" t="s">
        <v>9</v>
      </c>
      <c r="F6" s="10" t="s">
        <v>9</v>
      </c>
      <c r="G6" s="11" t="s">
        <v>9</v>
      </c>
      <c r="H6" s="11" t="s">
        <v>9</v>
      </c>
      <c r="I6" s="11" t="s">
        <v>9</v>
      </c>
    </row>
    <row r="7" spans="1:13" x14ac:dyDescent="0.3">
      <c r="A7" s="3" t="s">
        <v>10</v>
      </c>
      <c r="B7" s="12" t="s">
        <v>11</v>
      </c>
      <c r="C7" s="12" t="s">
        <v>11</v>
      </c>
      <c r="D7" s="13" t="s">
        <v>11</v>
      </c>
      <c r="E7" s="14" t="s">
        <v>11</v>
      </c>
      <c r="F7" s="13" t="s">
        <v>11</v>
      </c>
      <c r="G7" s="14" t="s">
        <v>11</v>
      </c>
      <c r="H7" s="14" t="s">
        <v>11</v>
      </c>
      <c r="I7" s="14" t="s">
        <v>11</v>
      </c>
    </row>
    <row r="8" spans="1:13" x14ac:dyDescent="0.3">
      <c r="A8" s="4"/>
      <c r="B8" s="12" t="s">
        <v>12</v>
      </c>
      <c r="C8" s="12" t="s">
        <v>12</v>
      </c>
      <c r="D8" s="13" t="s">
        <v>12</v>
      </c>
      <c r="E8" s="14" t="s">
        <v>12</v>
      </c>
      <c r="F8" s="13" t="s">
        <v>12</v>
      </c>
      <c r="G8" s="14" t="s">
        <v>12</v>
      </c>
      <c r="H8" s="14" t="s">
        <v>12</v>
      </c>
      <c r="I8" s="14" t="s">
        <v>12</v>
      </c>
    </row>
    <row r="9" spans="1:13" x14ac:dyDescent="0.3">
      <c r="A9" s="5" t="s">
        <v>17</v>
      </c>
      <c r="B9" s="18">
        <v>567.09037906790206</v>
      </c>
      <c r="C9" s="18">
        <v>581.26763854459932</v>
      </c>
      <c r="D9" s="18"/>
      <c r="E9" s="18"/>
      <c r="F9" s="18"/>
      <c r="G9" s="18"/>
      <c r="H9" s="18"/>
      <c r="I9" s="18"/>
    </row>
    <row r="10" spans="1:13" x14ac:dyDescent="0.3">
      <c r="A10" s="1" t="s">
        <v>18</v>
      </c>
      <c r="B10" s="18">
        <v>652.1481575463971</v>
      </c>
      <c r="C10" s="18">
        <v>668.45186148505684</v>
      </c>
      <c r="D10" s="18">
        <v>689.84232105257865</v>
      </c>
      <c r="E10" s="18"/>
      <c r="F10" s="18"/>
      <c r="G10" s="18"/>
      <c r="H10" s="18"/>
      <c r="I10" s="18"/>
    </row>
    <row r="11" spans="1:13" x14ac:dyDescent="0.3">
      <c r="A11" s="1" t="s">
        <v>19</v>
      </c>
      <c r="B11" s="18">
        <v>746.6246981797799</v>
      </c>
      <c r="C11" s="18">
        <v>765.29031563427429</v>
      </c>
      <c r="D11" s="18">
        <v>789.77960573457096</v>
      </c>
      <c r="E11" s="18">
        <v>831.63792483850318</v>
      </c>
      <c r="F11" s="18"/>
      <c r="G11" s="18"/>
      <c r="H11" s="18"/>
      <c r="I11" s="18"/>
    </row>
    <row r="12" spans="1:13" x14ac:dyDescent="0.3">
      <c r="A12" s="1" t="s">
        <v>20</v>
      </c>
      <c r="B12" s="18">
        <v>900.06403124999997</v>
      </c>
      <c r="C12" s="18">
        <v>922.60943996772994</v>
      </c>
      <c r="D12" s="18">
        <v>952.13294204669717</v>
      </c>
      <c r="E12" s="18">
        <v>1002.5959879751723</v>
      </c>
      <c r="F12" s="18"/>
      <c r="G12" s="18"/>
      <c r="H12" s="18"/>
      <c r="I12" s="18"/>
    </row>
    <row r="13" spans="1:13" x14ac:dyDescent="0.3">
      <c r="A13" s="1" t="s">
        <v>21</v>
      </c>
      <c r="B13" s="18">
        <v>1080.0717923661289</v>
      </c>
      <c r="C13" s="18">
        <v>1107.1200463589284</v>
      </c>
      <c r="D13" s="18">
        <v>1142.5478878424144</v>
      </c>
      <c r="E13" s="18">
        <v>1203.1029258980623</v>
      </c>
      <c r="F13" s="18">
        <v>1280.101513155538</v>
      </c>
      <c r="G13" s="18">
        <v>1369.7086190764257</v>
      </c>
      <c r="H13" s="18"/>
      <c r="I13" s="18"/>
    </row>
    <row r="14" spans="1:13" x14ac:dyDescent="0.3">
      <c r="A14" s="1" t="s">
        <v>22</v>
      </c>
      <c r="B14" s="18">
        <v>1440.1024499999999</v>
      </c>
      <c r="C14" s="18">
        <v>1476.1976671530624</v>
      </c>
      <c r="D14" s="18">
        <v>1523.4359925019608</v>
      </c>
      <c r="E14" s="18">
        <v>1604.1781001045647</v>
      </c>
      <c r="F14" s="18">
        <v>1706.8454985112567</v>
      </c>
      <c r="G14" s="18">
        <v>1826.3246834070449</v>
      </c>
      <c r="H14" s="18"/>
      <c r="I14" s="18"/>
      <c r="K14" s="25"/>
      <c r="L14" s="25"/>
      <c r="M14" s="25"/>
    </row>
    <row r="15" spans="1:13" x14ac:dyDescent="0.3">
      <c r="A15" s="5" t="s">
        <v>23</v>
      </c>
      <c r="B15" s="19">
        <v>1800.1280624999999</v>
      </c>
      <c r="C15" s="19">
        <v>1845.2188799354599</v>
      </c>
      <c r="D15" s="19">
        <v>1904.2658840933943</v>
      </c>
      <c r="E15" s="19">
        <v>2005.1919759503446</v>
      </c>
      <c r="F15" s="19">
        <v>2133.524262411167</v>
      </c>
      <c r="G15" s="19">
        <v>2282.8709607799487</v>
      </c>
      <c r="H15" s="19">
        <v>2470.0663795639048</v>
      </c>
      <c r="I15" s="19">
        <v>2680.022021826836</v>
      </c>
      <c r="K15" s="22"/>
      <c r="L15" s="22"/>
      <c r="M15" s="25"/>
    </row>
    <row r="16" spans="1:13" x14ac:dyDescent="0.3">
      <c r="A16" s="26">
        <v>1</v>
      </c>
      <c r="B16" s="18">
        <v>1824.5164242093572</v>
      </c>
      <c r="C16" s="18">
        <v>1865.5162876147497</v>
      </c>
      <c r="D16" s="18">
        <v>1931.8777394127483</v>
      </c>
      <c r="E16" s="18">
        <v>2040.6838739246657</v>
      </c>
      <c r="F16" s="18">
        <v>2176.19474765939</v>
      </c>
      <c r="G16" s="18">
        <v>2328.5283799955478</v>
      </c>
      <c r="H16" s="18">
        <v>2519.4677071551828</v>
      </c>
      <c r="I16" s="18">
        <v>2733.6224622633727</v>
      </c>
      <c r="K16" s="22"/>
      <c r="L16" s="25"/>
      <c r="M16" s="25"/>
    </row>
    <row r="17" spans="1:13" x14ac:dyDescent="0.3">
      <c r="A17" s="5" t="s">
        <v>24</v>
      </c>
      <c r="B17" s="18">
        <v>1849.1473959361815</v>
      </c>
      <c r="C17" s="18">
        <v>1886.0369667785117</v>
      </c>
      <c r="D17" s="18">
        <v>1959.8899666342334</v>
      </c>
      <c r="E17" s="18">
        <v>2076.803978493132</v>
      </c>
      <c r="F17" s="18">
        <v>2219.7186426125777</v>
      </c>
      <c r="G17" s="18">
        <v>2375.098947595458</v>
      </c>
      <c r="H17" s="18">
        <v>2569.8570612982862</v>
      </c>
      <c r="I17" s="18">
        <v>2788.2949115086403</v>
      </c>
      <c r="K17" s="22"/>
      <c r="L17" s="25"/>
      <c r="M17" s="25"/>
    </row>
    <row r="18" spans="1:13" x14ac:dyDescent="0.3">
      <c r="A18" s="5">
        <v>3</v>
      </c>
      <c r="B18" s="18">
        <v>1874.1108857813201</v>
      </c>
      <c r="C18" s="18">
        <v>1906.7833734130752</v>
      </c>
      <c r="D18" s="18">
        <v>1988.3083711504298</v>
      </c>
      <c r="E18" s="18">
        <v>2113.563408912461</v>
      </c>
      <c r="F18" s="18">
        <v>2264.1130154648304</v>
      </c>
      <c r="G18" s="18">
        <v>2422.6009265473672</v>
      </c>
      <c r="H18" s="18">
        <v>2621.2542025242515</v>
      </c>
      <c r="I18" s="18">
        <v>2844.0608097388126</v>
      </c>
      <c r="K18" s="25"/>
      <c r="L18" s="25"/>
      <c r="M18" s="25"/>
    </row>
    <row r="19" spans="1:13" x14ac:dyDescent="0.3">
      <c r="A19" s="5">
        <v>4</v>
      </c>
      <c r="B19" s="21">
        <v>0.02</v>
      </c>
      <c r="C19" s="18">
        <v>1927.7579905206187</v>
      </c>
      <c r="D19" s="18">
        <v>2017.1388425321109</v>
      </c>
      <c r="E19" s="18">
        <v>2150.9734812502115</v>
      </c>
      <c r="F19" s="18">
        <v>2309.3952757741263</v>
      </c>
      <c r="G19" s="18">
        <v>2471.0529450783151</v>
      </c>
      <c r="H19" s="18">
        <v>2673.679286574737</v>
      </c>
      <c r="I19" s="18">
        <v>2900.9420259335893</v>
      </c>
    </row>
    <row r="20" spans="1:13" x14ac:dyDescent="0.3">
      <c r="A20" s="5">
        <v>5</v>
      </c>
      <c r="B20" s="21">
        <v>0.02</v>
      </c>
      <c r="C20" s="21">
        <v>0.02</v>
      </c>
      <c r="D20" s="18">
        <v>2046.3873557488262</v>
      </c>
      <c r="E20" s="18">
        <v>2189.0457118683407</v>
      </c>
      <c r="F20" s="18">
        <v>2355.5831812896081</v>
      </c>
      <c r="G20" s="18">
        <v>2520.4740039798812</v>
      </c>
      <c r="H20" s="18">
        <v>2727.152872306232</v>
      </c>
      <c r="I20" s="18">
        <v>2958.9608664522616</v>
      </c>
    </row>
    <row r="21" spans="1:13" x14ac:dyDescent="0.3">
      <c r="A21" s="1">
        <v>6</v>
      </c>
      <c r="B21" s="20">
        <f>(B18*1.02^3)</f>
        <v>1988.821464878223</v>
      </c>
      <c r="C21" s="21">
        <v>0.02</v>
      </c>
      <c r="D21" s="21">
        <v>0.02</v>
      </c>
      <c r="E21" s="18">
        <v>2227.7918209684108</v>
      </c>
      <c r="F21" s="18">
        <v>2402.6948449154011</v>
      </c>
      <c r="G21" s="18">
        <v>2570.8834840594791</v>
      </c>
      <c r="H21" s="18">
        <v>2781.6959297523572</v>
      </c>
      <c r="I21" s="18">
        <v>3018.1400837813062</v>
      </c>
    </row>
    <row r="22" spans="1:13" x14ac:dyDescent="0.3">
      <c r="A22" s="1">
        <v>7</v>
      </c>
      <c r="B22" s="18"/>
      <c r="C22" s="20">
        <f>(C19*1.02^3)</f>
        <v>2045.7522016044045</v>
      </c>
      <c r="D22" s="21">
        <v>0.02</v>
      </c>
      <c r="E22" s="18">
        <v>2267.2237361995512</v>
      </c>
      <c r="F22" s="18">
        <v>2450.7487418137089</v>
      </c>
      <c r="G22" s="18">
        <v>2622.3011537406683</v>
      </c>
      <c r="H22" s="18">
        <v>2837.3298483474045</v>
      </c>
      <c r="I22" s="18">
        <v>3078.5028854569327</v>
      </c>
    </row>
    <row r="23" spans="1:13" x14ac:dyDescent="0.3">
      <c r="A23" s="1">
        <v>8</v>
      </c>
      <c r="B23" s="18"/>
      <c r="C23" s="18"/>
      <c r="D23" s="21">
        <v>0.02</v>
      </c>
      <c r="E23" s="21">
        <v>0.02</v>
      </c>
      <c r="F23" s="18">
        <v>2499.7637166499835</v>
      </c>
      <c r="G23" s="18">
        <v>2674.7471768154819</v>
      </c>
      <c r="H23" s="18">
        <v>2894.0764453143524</v>
      </c>
      <c r="I23" s="18">
        <v>3140.072943166072</v>
      </c>
    </row>
    <row r="24" spans="1:13" x14ac:dyDescent="0.3">
      <c r="A24" s="1">
        <v>9</v>
      </c>
      <c r="B24" s="18"/>
      <c r="C24" s="18"/>
      <c r="D24" s="20">
        <f>(D20*1.02^4)</f>
        <v>2215.0754856798903</v>
      </c>
      <c r="E24" s="21">
        <v>0.02</v>
      </c>
      <c r="F24" s="21">
        <v>0.02</v>
      </c>
      <c r="G24" s="18">
        <v>2728.2421203517915</v>
      </c>
      <c r="H24" s="18">
        <v>2951.9579742206392</v>
      </c>
      <c r="I24" s="18">
        <v>3202.874402029393</v>
      </c>
    </row>
    <row r="25" spans="1:13" x14ac:dyDescent="0.3">
      <c r="A25" s="1">
        <v>10</v>
      </c>
      <c r="B25" s="18"/>
      <c r="C25" s="18"/>
      <c r="D25" s="18"/>
      <c r="E25" s="21">
        <v>0.02</v>
      </c>
      <c r="F25" s="21">
        <v>0.02</v>
      </c>
      <c r="G25" s="21">
        <v>0.02</v>
      </c>
      <c r="H25" s="21">
        <v>0.02</v>
      </c>
      <c r="I25" s="21">
        <v>0.02</v>
      </c>
    </row>
    <row r="26" spans="1:13" x14ac:dyDescent="0.3">
      <c r="A26" s="1">
        <v>11</v>
      </c>
      <c r="B26" s="18"/>
      <c r="C26" s="18"/>
      <c r="D26" s="18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</row>
    <row r="27" spans="1:13" x14ac:dyDescent="0.3">
      <c r="A27" s="1">
        <v>12</v>
      </c>
      <c r="B27" s="18"/>
      <c r="C27" s="18"/>
      <c r="D27" s="18"/>
      <c r="E27" s="20">
        <f>(E22*1.02^5)</f>
        <v>2503.1982036973054</v>
      </c>
      <c r="F27" s="21">
        <v>0.02</v>
      </c>
      <c r="G27" s="21">
        <v>0.02</v>
      </c>
      <c r="H27" s="21">
        <v>0.02</v>
      </c>
      <c r="I27" s="21">
        <v>0.02</v>
      </c>
    </row>
    <row r="28" spans="1:13" x14ac:dyDescent="0.3">
      <c r="A28" s="1">
        <v>13</v>
      </c>
      <c r="B28" s="18"/>
      <c r="C28" s="18"/>
      <c r="D28" s="18"/>
      <c r="E28" s="18"/>
      <c r="F28" s="20">
        <f>(F23*1.02^5)</f>
        <v>2759.9411320891309</v>
      </c>
      <c r="G28" s="21">
        <v>0.02</v>
      </c>
      <c r="H28" s="21">
        <v>0.02</v>
      </c>
      <c r="I28" s="21">
        <v>0.02</v>
      </c>
    </row>
    <row r="29" spans="1:13" x14ac:dyDescent="0.3">
      <c r="A29" s="1">
        <v>14</v>
      </c>
      <c r="B29" s="18"/>
      <c r="C29" s="18"/>
      <c r="D29" s="18"/>
      <c r="E29" s="18"/>
      <c r="F29" s="18"/>
      <c r="G29" s="20">
        <f>(G24*1.02^5)</f>
        <v>3012.1997515620769</v>
      </c>
      <c r="H29" s="20">
        <f>(H24*1.02^5)</f>
        <v>3259.2001311901681</v>
      </c>
      <c r="I29" s="20">
        <f>(I24*1.02^5)</f>
        <v>3536.2321423413318</v>
      </c>
    </row>
    <row r="30" spans="1:13" x14ac:dyDescent="0.3">
      <c r="A30" s="27"/>
      <c r="B30" s="22"/>
      <c r="C30" s="22"/>
      <c r="D30" s="22"/>
      <c r="E30" s="22"/>
      <c r="F30" s="22"/>
      <c r="G30" s="22"/>
      <c r="H30" s="22"/>
      <c r="I30" s="22"/>
    </row>
    <row r="31" spans="1:13" x14ac:dyDescent="0.3">
      <c r="A31" s="29" t="s">
        <v>26</v>
      </c>
      <c r="B31" s="30">
        <v>1940.3136242714372</v>
      </c>
      <c r="C31" s="30">
        <v>1995.8558064433219</v>
      </c>
      <c r="D31" s="30">
        <v>2161.0492543218443</v>
      </c>
      <c r="E31" s="30">
        <v>2442.1445889729812</v>
      </c>
      <c r="F31" s="30">
        <v>2692.6254947211037</v>
      </c>
      <c r="G31" s="30">
        <v>2938.7314649386117</v>
      </c>
      <c r="H31" s="30">
        <v>3179.7074450635791</v>
      </c>
      <c r="I31" s="30">
        <v>3449.9825778939826</v>
      </c>
    </row>
    <row r="32" spans="1:13" x14ac:dyDescent="0.3">
      <c r="A32" s="27"/>
      <c r="B32" s="22"/>
      <c r="C32" s="22"/>
      <c r="D32" s="22"/>
      <c r="E32" s="22"/>
      <c r="F32" s="22"/>
      <c r="G32" s="22"/>
      <c r="H32" s="22"/>
      <c r="I32" s="22"/>
    </row>
    <row r="33" spans="1:9" x14ac:dyDescent="0.3">
      <c r="A33" s="28"/>
      <c r="B33" s="28"/>
      <c r="C33" s="28"/>
      <c r="D33" s="28"/>
      <c r="E33" s="28"/>
      <c r="F33" s="28"/>
      <c r="G33" s="28"/>
      <c r="H33" s="28"/>
      <c r="I33" s="28"/>
    </row>
    <row r="34" spans="1:9" x14ac:dyDescent="0.3">
      <c r="A34" s="7" t="s">
        <v>14</v>
      </c>
    </row>
    <row r="35" spans="1:9" x14ac:dyDescent="0.3">
      <c r="A35" s="1" t="s">
        <v>0</v>
      </c>
      <c r="B35" s="8" t="s">
        <v>1</v>
      </c>
      <c r="C35" s="8" t="s">
        <v>2</v>
      </c>
      <c r="D35" s="8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</row>
    <row r="36" spans="1:9" x14ac:dyDescent="0.3">
      <c r="A36" s="2"/>
      <c r="B36" s="9" t="s">
        <v>15</v>
      </c>
      <c r="C36" s="9" t="s">
        <v>15</v>
      </c>
      <c r="D36" s="10" t="s">
        <v>15</v>
      </c>
      <c r="E36" s="11" t="s">
        <v>15</v>
      </c>
      <c r="F36" s="10" t="s">
        <v>15</v>
      </c>
      <c r="G36" s="11" t="s">
        <v>15</v>
      </c>
      <c r="H36" s="11" t="s">
        <v>15</v>
      </c>
      <c r="I36" s="11" t="s">
        <v>15</v>
      </c>
    </row>
    <row r="37" spans="1:9" x14ac:dyDescent="0.3">
      <c r="A37" s="3" t="s">
        <v>10</v>
      </c>
      <c r="B37" s="12" t="s">
        <v>11</v>
      </c>
      <c r="C37" s="12" t="s">
        <v>11</v>
      </c>
      <c r="D37" s="13" t="s">
        <v>11</v>
      </c>
      <c r="E37" s="14" t="s">
        <v>11</v>
      </c>
      <c r="F37" s="13" t="s">
        <v>11</v>
      </c>
      <c r="G37" s="14" t="s">
        <v>11</v>
      </c>
      <c r="H37" s="14" t="s">
        <v>11</v>
      </c>
      <c r="I37" s="14" t="s">
        <v>11</v>
      </c>
    </row>
    <row r="38" spans="1:9" x14ac:dyDescent="0.3">
      <c r="A38" s="4"/>
      <c r="B38" s="12" t="s">
        <v>12</v>
      </c>
      <c r="C38" s="12" t="s">
        <v>12</v>
      </c>
      <c r="D38" s="13" t="s">
        <v>12</v>
      </c>
      <c r="E38" s="14" t="s">
        <v>12</v>
      </c>
      <c r="F38" s="13" t="s">
        <v>12</v>
      </c>
      <c r="G38" s="14" t="s">
        <v>12</v>
      </c>
      <c r="H38" s="14" t="s">
        <v>12</v>
      </c>
      <c r="I38" s="14" t="s">
        <v>12</v>
      </c>
    </row>
    <row r="39" spans="1:9" x14ac:dyDescent="0.3">
      <c r="A39" s="5" t="s">
        <v>17</v>
      </c>
      <c r="B39" s="6">
        <f>B9/164.67</f>
        <v>3.4437989862628413</v>
      </c>
      <c r="C39" s="6">
        <f t="shared" ref="B39:I51" si="0">C9/164.67</f>
        <v>3.5298939609194107</v>
      </c>
      <c r="D39" s="6"/>
      <c r="E39" s="6"/>
      <c r="F39" s="6"/>
      <c r="G39" s="6"/>
      <c r="H39" s="6"/>
      <c r="I39" s="6"/>
    </row>
    <row r="40" spans="1:9" x14ac:dyDescent="0.3">
      <c r="A40" s="1" t="s">
        <v>18</v>
      </c>
      <c r="B40" s="6">
        <f t="shared" ref="B40:B48" si="1">B10/164.67</f>
        <v>3.9603337435258221</v>
      </c>
      <c r="C40" s="6">
        <f t="shared" si="0"/>
        <v>4.0593420871139667</v>
      </c>
      <c r="D40" s="6">
        <f t="shared" si="0"/>
        <v>4.189241033901614</v>
      </c>
      <c r="E40" s="6"/>
      <c r="F40" s="6"/>
      <c r="G40" s="6"/>
      <c r="H40" s="6"/>
      <c r="I40" s="6"/>
    </row>
    <row r="41" spans="1:9" x14ac:dyDescent="0.3">
      <c r="A41" s="1" t="s">
        <v>19</v>
      </c>
      <c r="B41" s="6">
        <f t="shared" si="1"/>
        <v>4.5340663033933319</v>
      </c>
      <c r="C41" s="6">
        <f t="shared" si="0"/>
        <v>4.6474179609781645</v>
      </c>
      <c r="D41" s="6">
        <f t="shared" si="0"/>
        <v>4.7961353357294652</v>
      </c>
      <c r="E41" s="6">
        <f t="shared" si="0"/>
        <v>5.0503305085231265</v>
      </c>
      <c r="F41" s="6"/>
      <c r="G41" s="6"/>
      <c r="H41" s="6"/>
      <c r="I41" s="6"/>
    </row>
    <row r="42" spans="1:9" x14ac:dyDescent="0.3">
      <c r="A42" s="1" t="s">
        <v>20</v>
      </c>
      <c r="B42" s="6">
        <f t="shared" si="1"/>
        <v>5.4658652532337406</v>
      </c>
      <c r="C42" s="6">
        <f t="shared" si="0"/>
        <v>5.6027779192793465</v>
      </c>
      <c r="D42" s="6">
        <f t="shared" si="0"/>
        <v>5.7820668126962849</v>
      </c>
      <c r="E42" s="6">
        <f t="shared" si="0"/>
        <v>6.0885163537691893</v>
      </c>
      <c r="F42" s="6"/>
      <c r="G42" s="6"/>
      <c r="H42" s="6"/>
      <c r="I42" s="6"/>
    </row>
    <row r="43" spans="1:9" x14ac:dyDescent="0.3">
      <c r="A43" s="1" t="s">
        <v>21</v>
      </c>
      <c r="B43" s="6">
        <f t="shared" si="1"/>
        <v>6.5590076660358836</v>
      </c>
      <c r="C43" s="6">
        <f t="shared" si="0"/>
        <v>6.7232649927669188</v>
      </c>
      <c r="D43" s="6">
        <f t="shared" si="0"/>
        <v>6.9384094725354615</v>
      </c>
      <c r="E43" s="6">
        <f t="shared" si="0"/>
        <v>7.3061451745798403</v>
      </c>
      <c r="F43" s="6">
        <f t="shared" si="0"/>
        <v>7.7737384657529489</v>
      </c>
      <c r="G43" s="6">
        <f t="shared" si="0"/>
        <v>8.3179001583556555</v>
      </c>
      <c r="H43" s="6"/>
      <c r="I43" s="6"/>
    </row>
    <row r="44" spans="1:9" x14ac:dyDescent="0.3">
      <c r="A44" s="1" t="s">
        <v>22</v>
      </c>
      <c r="B44" s="6">
        <f t="shared" si="1"/>
        <v>8.7453844051739846</v>
      </c>
      <c r="C44" s="6">
        <f t="shared" si="0"/>
        <v>8.9645816915835468</v>
      </c>
      <c r="D44" s="6">
        <f t="shared" si="0"/>
        <v>9.2514483057142218</v>
      </c>
      <c r="E44" s="6">
        <f t="shared" si="0"/>
        <v>9.741775065917075</v>
      </c>
      <c r="F44" s="6">
        <f t="shared" si="0"/>
        <v>10.365248670135767</v>
      </c>
      <c r="G44" s="6">
        <f t="shared" si="0"/>
        <v>11.090816077045272</v>
      </c>
      <c r="H44" s="6"/>
      <c r="I44" s="6"/>
    </row>
    <row r="45" spans="1:9" x14ac:dyDescent="0.3">
      <c r="A45" s="5" t="s">
        <v>23</v>
      </c>
      <c r="B45" s="16">
        <f t="shared" si="1"/>
        <v>10.931730506467481</v>
      </c>
      <c r="C45" s="16">
        <f t="shared" si="0"/>
        <v>11.205555838558693</v>
      </c>
      <c r="D45" s="16">
        <f t="shared" si="0"/>
        <v>11.56413362539257</v>
      </c>
      <c r="E45" s="16">
        <f t="shared" si="0"/>
        <v>12.177032707538379</v>
      </c>
      <c r="F45" s="16">
        <f t="shared" si="0"/>
        <v>12.956362800820836</v>
      </c>
      <c r="G45" s="16">
        <f t="shared" si="0"/>
        <v>13.863308196878295</v>
      </c>
      <c r="H45" s="16">
        <f t="shared" si="0"/>
        <v>15.000099469022317</v>
      </c>
      <c r="I45" s="16">
        <f t="shared" si="0"/>
        <v>16.275107923889209</v>
      </c>
    </row>
    <row r="46" spans="1:9" x14ac:dyDescent="0.3">
      <c r="A46" s="26">
        <v>1</v>
      </c>
      <c r="B46" s="6">
        <f t="shared" si="1"/>
        <v>11.079834968174879</v>
      </c>
      <c r="C46" s="6">
        <f t="shared" si="0"/>
        <v>11.328816952782837</v>
      </c>
      <c r="D46" s="6">
        <f t="shared" si="0"/>
        <v>11.73181356296076</v>
      </c>
      <c r="E46" s="6">
        <f t="shared" si="0"/>
        <v>12.392566186461808</v>
      </c>
      <c r="F46" s="6">
        <f t="shared" si="0"/>
        <v>13.215490056837252</v>
      </c>
      <c r="G46" s="6">
        <f t="shared" si="0"/>
        <v>14.140574360815862</v>
      </c>
      <c r="H46" s="6">
        <f t="shared" si="0"/>
        <v>15.300101458402763</v>
      </c>
      <c r="I46" s="6">
        <f t="shared" si="0"/>
        <v>16.600610082366995</v>
      </c>
    </row>
    <row r="47" spans="1:9" x14ac:dyDescent="0.3">
      <c r="A47" s="5" t="s">
        <v>24</v>
      </c>
      <c r="B47" s="6">
        <f t="shared" si="1"/>
        <v>11.229412740245229</v>
      </c>
      <c r="C47" s="6">
        <f t="shared" si="0"/>
        <v>11.453433939263446</v>
      </c>
      <c r="D47" s="6">
        <f t="shared" si="0"/>
        <v>11.901924859623692</v>
      </c>
      <c r="E47" s="6">
        <f t="shared" si="0"/>
        <v>12.611914607962181</v>
      </c>
      <c r="F47" s="6">
        <f t="shared" si="0"/>
        <v>13.479799857973996</v>
      </c>
      <c r="G47" s="6">
        <f t="shared" si="0"/>
        <v>14.423385848032174</v>
      </c>
      <c r="H47" s="6">
        <f t="shared" si="0"/>
        <v>15.606103487570817</v>
      </c>
      <c r="I47" s="6">
        <f t="shared" si="0"/>
        <v>16.932622284014336</v>
      </c>
    </row>
    <row r="48" spans="1:9" x14ac:dyDescent="0.3">
      <c r="A48" s="5">
        <v>3</v>
      </c>
      <c r="B48" s="6">
        <f t="shared" si="1"/>
        <v>11.38100981223854</v>
      </c>
      <c r="C48" s="6">
        <f t="shared" si="0"/>
        <v>11.579421712595344</v>
      </c>
      <c r="D48" s="6">
        <f t="shared" si="0"/>
        <v>12.074502770088237</v>
      </c>
      <c r="E48" s="6">
        <f t="shared" si="0"/>
        <v>12.835145496523113</v>
      </c>
      <c r="F48" s="6">
        <f t="shared" si="0"/>
        <v>13.749395855133482</v>
      </c>
      <c r="G48" s="6">
        <f t="shared" si="0"/>
        <v>14.711853564992818</v>
      </c>
      <c r="H48" s="6">
        <f t="shared" si="0"/>
        <v>15.918225557322231</v>
      </c>
      <c r="I48" s="6">
        <f t="shared" si="0"/>
        <v>17.271274729694618</v>
      </c>
    </row>
    <row r="49" spans="1:9" x14ac:dyDescent="0.3">
      <c r="A49" s="5">
        <v>4</v>
      </c>
      <c r="B49" s="15">
        <v>0.02</v>
      </c>
      <c r="C49" s="6">
        <f t="shared" si="0"/>
        <v>11.706795351433891</v>
      </c>
      <c r="D49" s="6">
        <f t="shared" si="0"/>
        <v>12.249583060254515</v>
      </c>
      <c r="E49" s="6">
        <f t="shared" si="0"/>
        <v>13.062327571811572</v>
      </c>
      <c r="F49" s="6">
        <f t="shared" si="0"/>
        <v>14.024383772236147</v>
      </c>
      <c r="G49" s="6">
        <f t="shared" si="0"/>
        <v>15.006090636292678</v>
      </c>
      <c r="H49" s="6">
        <f t="shared" si="0"/>
        <v>16.236590068468679</v>
      </c>
      <c r="I49" s="6">
        <f t="shared" si="0"/>
        <v>17.616700224288515</v>
      </c>
    </row>
    <row r="50" spans="1:9" x14ac:dyDescent="0.3">
      <c r="A50" s="5">
        <v>5</v>
      </c>
      <c r="B50" s="15">
        <v>0.02</v>
      </c>
      <c r="C50" s="15">
        <v>0.02</v>
      </c>
      <c r="D50" s="6">
        <f t="shared" si="0"/>
        <v>12.427202014628204</v>
      </c>
      <c r="E50" s="6">
        <f t="shared" si="0"/>
        <v>13.293530769832641</v>
      </c>
      <c r="F50" s="6">
        <f t="shared" si="0"/>
        <v>14.304871447680867</v>
      </c>
      <c r="G50" s="6">
        <f t="shared" si="0"/>
        <v>15.306212449018531</v>
      </c>
      <c r="H50" s="6">
        <f t="shared" si="0"/>
        <v>16.561321869838054</v>
      </c>
      <c r="I50" s="6">
        <f t="shared" si="0"/>
        <v>17.969034228774287</v>
      </c>
    </row>
    <row r="51" spans="1:9" x14ac:dyDescent="0.3">
      <c r="A51" s="1">
        <v>6</v>
      </c>
      <c r="B51" s="17">
        <f t="shared" si="0"/>
        <v>12.077618660826035</v>
      </c>
      <c r="C51" s="15">
        <v>0.02</v>
      </c>
      <c r="D51" s="15">
        <v>0.02</v>
      </c>
      <c r="E51" s="6">
        <f t="shared" si="0"/>
        <v>13.528826264458681</v>
      </c>
      <c r="F51" s="6">
        <f t="shared" si="0"/>
        <v>14.590968876634488</v>
      </c>
      <c r="G51" s="6">
        <f t="shared" si="0"/>
        <v>15.612336697998902</v>
      </c>
      <c r="H51" s="6">
        <f t="shared" si="0"/>
        <v>16.892548307234819</v>
      </c>
      <c r="I51" s="6">
        <f t="shared" si="0"/>
        <v>18.328414913349768</v>
      </c>
    </row>
    <row r="52" spans="1:9" x14ac:dyDescent="0.3">
      <c r="A52" s="1">
        <v>7</v>
      </c>
      <c r="B52" s="6"/>
      <c r="C52" s="17">
        <f t="shared" ref="C52:I53" si="2">C22/164.67</f>
        <v>12.423344881304455</v>
      </c>
      <c r="D52" s="15">
        <v>0.02</v>
      </c>
      <c r="E52" s="6">
        <f t="shared" si="2"/>
        <v>13.768286489339596</v>
      </c>
      <c r="F52" s="6">
        <f t="shared" si="2"/>
        <v>14.882788254167178</v>
      </c>
      <c r="G52" s="6">
        <f t="shared" si="2"/>
        <v>15.924583431958878</v>
      </c>
      <c r="H52" s="6">
        <f t="shared" si="2"/>
        <v>17.230399273379515</v>
      </c>
      <c r="I52" s="6">
        <f t="shared" si="2"/>
        <v>18.694983211616766</v>
      </c>
    </row>
    <row r="53" spans="1:9" x14ac:dyDescent="0.3">
      <c r="A53" s="1">
        <v>8</v>
      </c>
      <c r="B53" s="6"/>
      <c r="C53" s="6"/>
      <c r="D53" s="15">
        <v>0.02</v>
      </c>
      <c r="E53" s="15">
        <v>0.02</v>
      </c>
      <c r="F53" s="6">
        <f t="shared" si="2"/>
        <v>15.180444019250524</v>
      </c>
      <c r="G53" s="6">
        <f t="shared" si="2"/>
        <v>16.243075100598059</v>
      </c>
      <c r="H53" s="6">
        <f t="shared" si="2"/>
        <v>17.575007258847105</v>
      </c>
      <c r="I53" s="6">
        <f t="shared" si="2"/>
        <v>19.068882875849106</v>
      </c>
    </row>
    <row r="54" spans="1:9" x14ac:dyDescent="0.3">
      <c r="A54" s="1">
        <v>9</v>
      </c>
      <c r="B54" s="6"/>
      <c r="C54" s="6"/>
      <c r="D54" s="17">
        <f t="shared" ref="D54:I54" si="3">D24/164.67</f>
        <v>13.451603119450358</v>
      </c>
      <c r="E54" s="15">
        <v>0.02</v>
      </c>
      <c r="F54" s="15">
        <v>0.02</v>
      </c>
      <c r="G54" s="6">
        <f t="shared" si="3"/>
        <v>16.567936602610018</v>
      </c>
      <c r="H54" s="6">
        <f t="shared" si="3"/>
        <v>17.926507404024044</v>
      </c>
      <c r="I54" s="6">
        <f t="shared" si="3"/>
        <v>19.450260533366084</v>
      </c>
    </row>
    <row r="55" spans="1:9" x14ac:dyDescent="0.3">
      <c r="A55" s="1">
        <v>10</v>
      </c>
      <c r="B55" s="6"/>
      <c r="C55" s="6"/>
      <c r="D55" s="6"/>
      <c r="E55" s="15">
        <v>0.02</v>
      </c>
      <c r="F55" s="15">
        <v>0.02</v>
      </c>
      <c r="G55" s="15">
        <v>0.02</v>
      </c>
      <c r="H55" s="15">
        <v>0.02</v>
      </c>
      <c r="I55" s="15">
        <v>0.02</v>
      </c>
    </row>
    <row r="56" spans="1:9" x14ac:dyDescent="0.3">
      <c r="A56" s="1">
        <v>11</v>
      </c>
      <c r="B56" s="6"/>
      <c r="C56" s="6"/>
      <c r="D56" s="6"/>
      <c r="E56" s="15">
        <v>0.02</v>
      </c>
      <c r="F56" s="15">
        <v>0.02</v>
      </c>
      <c r="G56" s="15">
        <v>0.02</v>
      </c>
      <c r="H56" s="15">
        <v>0.02</v>
      </c>
      <c r="I56" s="15">
        <v>0.02</v>
      </c>
    </row>
    <row r="57" spans="1:9" x14ac:dyDescent="0.3">
      <c r="A57" s="1">
        <v>12</v>
      </c>
      <c r="B57" s="6"/>
      <c r="C57" s="6"/>
      <c r="D57" s="6"/>
      <c r="E57" s="17">
        <f t="shared" ref="E57:F58" si="4">E27/164.67</f>
        <v>15.20130080583777</v>
      </c>
      <c r="F57" s="15">
        <v>0.02</v>
      </c>
      <c r="G57" s="15">
        <v>0.02</v>
      </c>
      <c r="H57" s="15">
        <v>0.02</v>
      </c>
      <c r="I57" s="15">
        <v>0.02</v>
      </c>
    </row>
    <row r="58" spans="1:9" x14ac:dyDescent="0.3">
      <c r="A58" s="1">
        <v>13</v>
      </c>
      <c r="B58" s="6"/>
      <c r="C58" s="6"/>
      <c r="D58" s="6"/>
      <c r="E58" s="6"/>
      <c r="F58" s="17">
        <f t="shared" si="4"/>
        <v>16.760436825706755</v>
      </c>
      <c r="G58" s="15">
        <v>0.02</v>
      </c>
      <c r="H58" s="15">
        <v>0.02</v>
      </c>
      <c r="I58" s="15">
        <v>0.02</v>
      </c>
    </row>
    <row r="59" spans="1:9" x14ac:dyDescent="0.3">
      <c r="A59" s="1">
        <v>14</v>
      </c>
      <c r="B59" s="6"/>
      <c r="C59" s="6"/>
      <c r="D59" s="6"/>
      <c r="E59" s="6"/>
      <c r="F59" s="6"/>
      <c r="G59" s="17">
        <f t="shared" ref="G59:I59" si="5">G29/164.67</f>
        <v>18.292340751576347</v>
      </c>
      <c r="H59" s="17">
        <f t="shared" si="5"/>
        <v>19.792312693205613</v>
      </c>
      <c r="I59" s="17">
        <f t="shared" si="5"/>
        <v>21.474659272128086</v>
      </c>
    </row>
    <row r="61" spans="1:9" x14ac:dyDescent="0.3">
      <c r="A61" s="31" t="s">
        <v>26</v>
      </c>
      <c r="B61" s="32">
        <f>B31/164.67</f>
        <v>11.78304259592784</v>
      </c>
      <c r="C61" s="32">
        <f t="shared" ref="C61:I61" si="6">C31/164.67</f>
        <v>12.120336469565325</v>
      </c>
      <c r="D61" s="32">
        <f t="shared" si="6"/>
        <v>13.123515238488155</v>
      </c>
      <c r="E61" s="32">
        <f t="shared" si="6"/>
        <v>14.830537371549045</v>
      </c>
      <c r="F61" s="32">
        <f t="shared" si="6"/>
        <v>16.351645683616347</v>
      </c>
      <c r="G61" s="32">
        <f t="shared" si="6"/>
        <v>17.846186099098876</v>
      </c>
      <c r="H61" s="32">
        <f t="shared" si="6"/>
        <v>19.309573359224991</v>
      </c>
      <c r="I61" s="32">
        <f t="shared" si="6"/>
        <v>20.950887094759111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1-7-2022 met 1,81% en 2,5%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2022-06-22T12:28:46Z</dcterms:modified>
</cp:coreProperties>
</file>