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Advies OS/CAO/Loontabellen/"/>
    </mc:Choice>
  </mc:AlternateContent>
  <xr:revisionPtr revIDLastSave="9" documentId="8_{68E25DA5-544A-43CC-8F95-2A1B3FB11908}" xr6:coauthVersionLast="47" xr6:coauthVersionMax="47" xr10:uidLastSave="{FDC933BB-4DA7-4A4F-9455-64E8ECB7F0AB}"/>
  <bookViews>
    <workbookView xWindow="-28920" yWindow="-90" windowWidth="29040" windowHeight="15840" xr2:uid="{F57F4D95-A139-4358-B806-316D870471C7}"/>
  </bookViews>
  <sheets>
    <sheet name="1-7-2022 met 1,81% en 2,5%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3" l="1"/>
  <c r="F29" i="3"/>
  <c r="E26" i="3"/>
  <c r="D23" i="3"/>
  <c r="C22" i="3"/>
  <c r="B21" i="3"/>
  <c r="C62" i="3"/>
  <c r="D62" i="3"/>
  <c r="E62" i="3"/>
  <c r="F62" i="3"/>
  <c r="G62" i="3"/>
  <c r="H62" i="3"/>
  <c r="I62" i="3"/>
  <c r="J62" i="3"/>
  <c r="B62" i="3"/>
  <c r="G59" i="3" l="1"/>
  <c r="J55" i="3"/>
  <c r="I55" i="3"/>
  <c r="H55" i="3"/>
  <c r="J54" i="3"/>
  <c r="I54" i="3"/>
  <c r="H54" i="3"/>
  <c r="G54" i="3"/>
  <c r="F54" i="3"/>
  <c r="J53" i="3"/>
  <c r="I53" i="3"/>
  <c r="H53" i="3"/>
  <c r="G53" i="3"/>
  <c r="F53" i="3"/>
  <c r="J52" i="3"/>
  <c r="I52" i="3"/>
  <c r="H52" i="3"/>
  <c r="G52" i="3"/>
  <c r="F52" i="3"/>
  <c r="E52" i="3"/>
  <c r="J51" i="3"/>
  <c r="I51" i="3"/>
  <c r="H51" i="3"/>
  <c r="G51" i="3"/>
  <c r="F51" i="3"/>
  <c r="E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C49" i="3"/>
  <c r="B49" i="3"/>
  <c r="J48" i="3"/>
  <c r="I48" i="3"/>
  <c r="H48" i="3"/>
  <c r="G48" i="3"/>
  <c r="F48" i="3"/>
  <c r="E48" i="3"/>
  <c r="D48" i="3"/>
  <c r="C48" i="3"/>
  <c r="B48" i="3"/>
  <c r="J47" i="3"/>
  <c r="I47" i="3"/>
  <c r="H47" i="3"/>
  <c r="G47" i="3"/>
  <c r="F47" i="3"/>
  <c r="E47" i="3"/>
  <c r="D47" i="3"/>
  <c r="C47" i="3"/>
  <c r="B47" i="3"/>
  <c r="J46" i="3"/>
  <c r="I46" i="3"/>
  <c r="H46" i="3"/>
  <c r="G46" i="3"/>
  <c r="F46" i="3"/>
  <c r="E46" i="3"/>
  <c r="D46" i="3"/>
  <c r="C46" i="3"/>
  <c r="B46" i="3"/>
  <c r="H45" i="3"/>
  <c r="G45" i="3"/>
  <c r="F45" i="3"/>
  <c r="E45" i="3"/>
  <c r="D45" i="3"/>
  <c r="C45" i="3"/>
  <c r="B45" i="3"/>
  <c r="H44" i="3"/>
  <c r="G44" i="3"/>
  <c r="F44" i="3"/>
  <c r="E44" i="3"/>
  <c r="D44" i="3"/>
  <c r="C44" i="3"/>
  <c r="B44" i="3"/>
  <c r="F43" i="3"/>
  <c r="E43" i="3"/>
  <c r="D43" i="3"/>
  <c r="C43" i="3"/>
  <c r="B43" i="3"/>
  <c r="F42" i="3"/>
  <c r="E42" i="3"/>
  <c r="D42" i="3"/>
  <c r="C42" i="3"/>
  <c r="B42" i="3"/>
  <c r="E41" i="3"/>
  <c r="D41" i="3"/>
  <c r="C41" i="3"/>
  <c r="B41" i="3"/>
  <c r="D40" i="3"/>
  <c r="C40" i="3"/>
  <c r="B40" i="3"/>
  <c r="J30" i="3"/>
  <c r="J60" i="3" s="1"/>
  <c r="I30" i="3"/>
  <c r="I60" i="3" s="1"/>
  <c r="H30" i="3"/>
  <c r="H60" i="3" s="1"/>
  <c r="F59" i="3"/>
  <c r="E56" i="3"/>
  <c r="D53" i="3"/>
  <c r="C52" i="3"/>
  <c r="B51" i="3"/>
</calcChain>
</file>

<file path=xl/sharedStrings.xml><?xml version="1.0" encoding="utf-8"?>
<sst xmlns="http://schemas.openxmlformats.org/spreadsheetml/2006/main" count="89" uniqueCount="28">
  <si>
    <t>Functiegroep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</si>
  <si>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</si>
  <si>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</si>
  <si>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</si>
  <si>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</si>
  <si>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</si>
  <si>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</si>
  <si>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</si>
  <si>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</si>
  <si>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</si>
  <si>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</si>
  <si>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</si>
  <si>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</si>
  <si>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A</t>
  </si>
  <si>
    <t>B</t>
  </si>
  <si>
    <t>Uurlonen</t>
  </si>
  <si>
    <t>Uurloon</t>
  </si>
  <si>
    <t>Loontabel per 1 juli 2022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</si>
  <si>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</si>
  <si>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</si>
  <si>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</si>
  <si>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</si>
  <si>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</si>
  <si>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</si>
  <si>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</si>
  <si>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</si>
  <si>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Wonen, 37 uur per week met 1,81% en 2,5% verhoging</t>
  </si>
  <si>
    <t>Tussenmax: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</si>
</sst>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5CDDB"/>
        <bgColor indexed="64"/>
      </patternFill>
    </fill>
    <fill>
      <patternFill patternType="solid">
        <fgColor rgb="FFFFE63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4" fillId="2" borderId="10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right"/>
    </xf>
    <xf numFmtId="2" fontId="8" fillId="5" borderId="1" xfId="0" applyNumberFormat="1" applyFont="1" applyFill="1" applyBorder="1" applyAlignment="1">
      <alignment horizontal="right"/>
    </xf>
    <xf numFmtId="9" fontId="8" fillId="4" borderId="1" xfId="0" applyNumberFormat="1" applyFont="1" applyFill="1" applyBorder="1" applyAlignment="1">
      <alignment horizontal="right" wrapText="1"/>
    </xf>
    <xf numFmtId="2" fontId="8" fillId="4" borderId="1" xfId="0" applyNumberFormat="1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 wrapText="1"/>
    </xf>
    <xf numFmtId="2" fontId="8" fillId="5" borderId="1" xfId="0" applyNumberFormat="1" applyFont="1" applyFill="1" applyBorder="1" applyAlignment="1">
      <alignment horizontal="right" wrapText="1"/>
    </xf>
    <xf numFmtId="9" fontId="8" fillId="4" borderId="1" xfId="0" applyNumberFormat="1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horizontal="right" wrapText="1"/>
    </xf>
    <xf numFmtId="2" fontId="8" fillId="3" borderId="1" xfId="0" applyNumberFormat="1" applyFont="1" applyFill="1" applyBorder="1" applyAlignment="1">
      <alignment horizontal="right" wrapText="1"/>
    </xf>
    <xf numFmtId="49" fontId="9" fillId="2" borderId="9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6" borderId="1" xfId="0" applyFont="1" applyFill="1" applyBorder="1"/>
    <xf numFmtId="2" fontId="3" fillId="6" borderId="1" xfId="0" applyNumberFormat="1" applyFont="1" applyFill="1" applyBorder="1"/>
  </cellXfs>
  <cellStyles count="2">
    <cellStyle name="Standaard" xfId="0" builtinId="0"/>
    <cellStyle name="Standaard 2" xfId="1" xr:uid="{EA6FDFF2-3DCA-4CE1-A8F9-8E8AD1B9FBFE}"/>
  </cellStyles>
  <dxfs count="0"/>
  <tableStyles count="0" defaultTableStyle="TableStyleMedium2" defaultPivotStyle="PivotStyleLight16"/>
  <colors>
    <mruColors>
      <color rgb="FFFFE63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7028-9097-4268-A57A-396415DDE536}">
  <sheetPr>
    <pageSetUpPr fitToPage="1"/>
  </sheetPr>
  <dimension ref="A2:L62"/>
  <sheetViews>
    <sheetView tabSelected="1" workbookViewId="0">
      <selection activeCell="N29" sqref="N29"/>
    </sheetView>
  </sheetViews>
  <sheetFormatPr defaultColWidth="8.77734375" defaultRowHeight="13.8" x14ac:dyDescent="0.25"/>
  <cols>
    <col min="1" max="16384" width="8.77734375" style="2"/>
  </cols>
  <sheetData>
    <row r="2" spans="1:10" s="13" customFormat="1" ht="17.399999999999999" x14ac:dyDescent="0.3">
      <c r="A2" s="12" t="s">
        <v>26</v>
      </c>
    </row>
    <row r="3" spans="1:10" x14ac:dyDescent="0.25">
      <c r="A3" s="1" t="s">
        <v>17</v>
      </c>
    </row>
    <row r="4" spans="1:10" x14ac:dyDescent="0.25">
      <c r="A4" s="1"/>
    </row>
    <row r="5" spans="1:10" x14ac:dyDescent="0.25">
      <c r="A5" s="1" t="s">
        <v>12</v>
      </c>
    </row>
    <row r="6" spans="1:10" x14ac:dyDescent="0.25">
      <c r="A6" s="3" t="s">
        <v>0</v>
      </c>
      <c r="B6" s="3" t="s">
        <v>13</v>
      </c>
      <c r="C6" s="3" t="s">
        <v>14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</row>
    <row r="7" spans="1:10" x14ac:dyDescent="0.25">
      <c r="A7" s="4"/>
      <c r="B7" s="4" t="s">
        <v>8</v>
      </c>
      <c r="C7" s="4" t="s">
        <v>8</v>
      </c>
      <c r="D7" s="4" t="s">
        <v>8</v>
      </c>
      <c r="E7" s="5" t="s">
        <v>8</v>
      </c>
      <c r="F7" s="6" t="s">
        <v>8</v>
      </c>
      <c r="G7" s="5" t="s">
        <v>8</v>
      </c>
      <c r="H7" s="6" t="s">
        <v>8</v>
      </c>
      <c r="I7" s="6" t="s">
        <v>8</v>
      </c>
      <c r="J7" s="6" t="s">
        <v>8</v>
      </c>
    </row>
    <row r="8" spans="1:10" x14ac:dyDescent="0.25">
      <c r="A8" s="7" t="s">
        <v>9</v>
      </c>
      <c r="B8" s="7" t="s">
        <v>10</v>
      </c>
      <c r="C8" s="7" t="s">
        <v>10</v>
      </c>
      <c r="D8" s="7" t="s">
        <v>10</v>
      </c>
      <c r="E8" s="8" t="s">
        <v>10</v>
      </c>
      <c r="F8" s="9" t="s">
        <v>10</v>
      </c>
      <c r="G8" s="8" t="s">
        <v>10</v>
      </c>
      <c r="H8" s="9" t="s">
        <v>10</v>
      </c>
      <c r="I8" s="9" t="s">
        <v>10</v>
      </c>
      <c r="J8" s="9" t="s">
        <v>10</v>
      </c>
    </row>
    <row r="9" spans="1:10" x14ac:dyDescent="0.25">
      <c r="A9" s="10"/>
      <c r="B9" s="7" t="s">
        <v>11</v>
      </c>
      <c r="C9" s="7" t="s">
        <v>11</v>
      </c>
      <c r="D9" s="7" t="s">
        <v>11</v>
      </c>
      <c r="E9" s="8" t="s">
        <v>11</v>
      </c>
      <c r="F9" s="9" t="s">
        <v>11</v>
      </c>
      <c r="G9" s="8" t="s">
        <v>11</v>
      </c>
      <c r="H9" s="9" t="s">
        <v>11</v>
      </c>
      <c r="I9" s="9" t="s">
        <v>11</v>
      </c>
      <c r="J9" s="9" t="s">
        <v>11</v>
      </c>
    </row>
    <row r="10" spans="1:10" x14ac:dyDescent="0.25">
      <c r="A10" s="25" t="s">
        <v>18</v>
      </c>
      <c r="B10" s="15">
        <v>540.03589618306444</v>
      </c>
      <c r="C10" s="15">
        <v>549.80762465821351</v>
      </c>
      <c r="D10" s="15">
        <v>556.40531615411203</v>
      </c>
      <c r="E10" s="15"/>
      <c r="F10" s="15"/>
      <c r="G10" s="15"/>
      <c r="H10" s="15"/>
      <c r="I10" s="15"/>
      <c r="J10" s="15"/>
    </row>
    <row r="11" spans="1:10" x14ac:dyDescent="0.25">
      <c r="A11" s="26" t="s">
        <v>19</v>
      </c>
      <c r="B11" s="15">
        <v>621.07027037499984</v>
      </c>
      <c r="C11" s="15">
        <v>632.27316607831631</v>
      </c>
      <c r="D11" s="15">
        <v>639.86044407125621</v>
      </c>
      <c r="E11" s="15">
        <v>646.89890895603992</v>
      </c>
      <c r="F11" s="15"/>
      <c r="G11" s="15"/>
      <c r="H11" s="15"/>
      <c r="I11" s="15"/>
      <c r="J11" s="15"/>
    </row>
    <row r="12" spans="1:10" x14ac:dyDescent="0.25">
      <c r="A12" s="26" t="s">
        <v>20</v>
      </c>
      <c r="B12" s="15">
        <v>711.07667349999997</v>
      </c>
      <c r="C12" s="15">
        <v>723.87042166382457</v>
      </c>
      <c r="D12" s="15">
        <v>732.55686672379068</v>
      </c>
      <c r="E12" s="15">
        <v>740.61499225775231</v>
      </c>
      <c r="F12" s="15">
        <v>748.76175717258764</v>
      </c>
      <c r="G12" s="15"/>
      <c r="H12" s="15"/>
      <c r="I12" s="15"/>
      <c r="J12" s="15"/>
    </row>
    <row r="13" spans="1:10" x14ac:dyDescent="0.25">
      <c r="A13" s="26" t="s">
        <v>21</v>
      </c>
      <c r="B13" s="15">
        <v>900.06403124999997</v>
      </c>
      <c r="C13" s="15">
        <v>916.30869257282836</v>
      </c>
      <c r="D13" s="15">
        <v>927.30439688370257</v>
      </c>
      <c r="E13" s="15">
        <v>937.50474524942319</v>
      </c>
      <c r="F13" s="15">
        <v>947.81729744716665</v>
      </c>
      <c r="G13" s="15"/>
      <c r="H13" s="15"/>
      <c r="I13" s="15"/>
      <c r="J13" s="15"/>
    </row>
    <row r="14" spans="1:10" x14ac:dyDescent="0.25">
      <c r="A14" s="26" t="s">
        <v>22</v>
      </c>
      <c r="B14" s="15">
        <v>1080.0768375</v>
      </c>
      <c r="C14" s="15">
        <v>1099.5592265301361</v>
      </c>
      <c r="D14" s="15">
        <v>1112.7539372484976</v>
      </c>
      <c r="E14" s="15">
        <v>1124.9942305582308</v>
      </c>
      <c r="F14" s="15">
        <v>1137.3691670943715</v>
      </c>
      <c r="G14" s="15">
        <v>1161.2539196033529</v>
      </c>
      <c r="H14" s="15">
        <v>1185.6402519150233</v>
      </c>
      <c r="I14" s="15"/>
      <c r="J14" s="15"/>
    </row>
    <row r="15" spans="1:10" x14ac:dyDescent="0.25">
      <c r="A15" s="26" t="s">
        <v>23</v>
      </c>
      <c r="B15" s="15">
        <v>1440.1024499999999</v>
      </c>
      <c r="C15" s="15">
        <v>1466.1163172310419</v>
      </c>
      <c r="D15" s="15">
        <v>1483.7097130378143</v>
      </c>
      <c r="E15" s="15">
        <v>1500.0305198812302</v>
      </c>
      <c r="F15" s="15">
        <v>1516.5308555999236</v>
      </c>
      <c r="G15" s="15">
        <v>1548.3780035675218</v>
      </c>
      <c r="H15" s="15">
        <v>1580.8939416424396</v>
      </c>
      <c r="I15" s="15"/>
      <c r="J15" s="15"/>
    </row>
    <row r="16" spans="1:10" x14ac:dyDescent="0.25">
      <c r="A16" s="25" t="s">
        <v>24</v>
      </c>
      <c r="B16" s="16">
        <v>1800.1280624999999</v>
      </c>
      <c r="C16" s="16">
        <v>1832.6173851456567</v>
      </c>
      <c r="D16" s="16">
        <v>1854.6087937674051</v>
      </c>
      <c r="E16" s="16">
        <v>1875.0094904988464</v>
      </c>
      <c r="F16" s="16">
        <v>1895.6345948943333</v>
      </c>
      <c r="G16" s="16">
        <v>1935.4429213871142</v>
      </c>
      <c r="H16" s="16">
        <v>1976.0872227362433</v>
      </c>
      <c r="I16" s="16">
        <v>1976.0872227362433</v>
      </c>
      <c r="J16" s="16">
        <v>1976.0872227362433</v>
      </c>
    </row>
    <row r="17" spans="1:12" x14ac:dyDescent="0.25">
      <c r="A17" s="27">
        <v>1</v>
      </c>
      <c r="B17" s="15">
        <v>1823.6163174386543</v>
      </c>
      <c r="C17" s="15">
        <v>1858.274028537696</v>
      </c>
      <c r="D17" s="15">
        <v>1880.5733168801485</v>
      </c>
      <c r="E17" s="15">
        <v>1901.2596233658298</v>
      </c>
      <c r="F17" s="15">
        <v>1925.9647484126426</v>
      </c>
      <c r="G17" s="15">
        <v>1974.1517798148564</v>
      </c>
      <c r="H17" s="15">
        <v>2021.5372288591768</v>
      </c>
      <c r="I17" s="15">
        <v>2114.4133283277802</v>
      </c>
      <c r="J17" s="15">
        <v>2183.5763811235488</v>
      </c>
    </row>
    <row r="18" spans="1:12" x14ac:dyDescent="0.25">
      <c r="A18" s="25" t="s">
        <v>25</v>
      </c>
      <c r="B18" s="15">
        <v>1847.3233295653565</v>
      </c>
      <c r="C18" s="15">
        <v>1884.2898649372239</v>
      </c>
      <c r="D18" s="15">
        <v>1906.9013433164705</v>
      </c>
      <c r="E18" s="15">
        <v>1927.8772580929517</v>
      </c>
      <c r="F18" s="15">
        <v>1956.7801843872451</v>
      </c>
      <c r="G18" s="15">
        <v>2013.6348154111533</v>
      </c>
      <c r="H18" s="15">
        <v>2068.0325851229377</v>
      </c>
      <c r="I18" s="15">
        <v>2262.4222613107254</v>
      </c>
      <c r="J18" s="15">
        <v>2412.851901141521</v>
      </c>
    </row>
    <row r="19" spans="1:12" x14ac:dyDescent="0.25">
      <c r="A19" s="25">
        <v>3</v>
      </c>
      <c r="B19" s="15">
        <v>1871.3385328497056</v>
      </c>
      <c r="C19" s="15">
        <v>1910.669923046345</v>
      </c>
      <c r="D19" s="15">
        <v>1933.597962122901</v>
      </c>
      <c r="E19" s="15">
        <v>1954.867539706253</v>
      </c>
      <c r="F19" s="15">
        <v>1988.0886673374412</v>
      </c>
      <c r="G19" s="15">
        <v>2053.9075117193765</v>
      </c>
      <c r="H19" s="15">
        <v>2115.5973345807652</v>
      </c>
      <c r="I19" s="15">
        <v>2352.9191517631548</v>
      </c>
      <c r="J19" s="15">
        <v>2533.4944961985966</v>
      </c>
    </row>
    <row r="20" spans="1:12" x14ac:dyDescent="0.25">
      <c r="A20" s="25">
        <v>4</v>
      </c>
      <c r="B20" s="17">
        <v>0.02</v>
      </c>
      <c r="C20" s="17">
        <v>0.02</v>
      </c>
      <c r="D20" s="15">
        <v>1960.6683335926218</v>
      </c>
      <c r="E20" s="15">
        <v>1982.2356852621406</v>
      </c>
      <c r="F20" s="15">
        <v>2019.8980860148401</v>
      </c>
      <c r="G20" s="15">
        <v>2094.9856619537641</v>
      </c>
      <c r="H20" s="15">
        <v>2164.2560732761226</v>
      </c>
      <c r="I20" s="15">
        <v>2447.0359178336807</v>
      </c>
      <c r="J20" s="15">
        <v>2660.1692210085275</v>
      </c>
    </row>
    <row r="21" spans="1:12" x14ac:dyDescent="0.25">
      <c r="A21" s="25">
        <v>5</v>
      </c>
      <c r="B21" s="18">
        <f>(B19*1.02^2)</f>
        <v>1946.9406095768338</v>
      </c>
      <c r="C21" s="17">
        <v>0.02</v>
      </c>
      <c r="D21" s="17">
        <v>0.02</v>
      </c>
      <c r="E21" s="15">
        <v>2009.9869848558105</v>
      </c>
      <c r="F21" s="15">
        <v>2052.2164553910779</v>
      </c>
      <c r="G21" s="15">
        <v>2136.8853751928395</v>
      </c>
      <c r="H21" s="15">
        <v>2214.0339629614737</v>
      </c>
      <c r="I21" s="15">
        <v>2544.9173545470276</v>
      </c>
      <c r="J21" s="15">
        <v>2793.1776820589539</v>
      </c>
    </row>
    <row r="22" spans="1:12" x14ac:dyDescent="0.25">
      <c r="A22" s="26">
        <v>6</v>
      </c>
      <c r="B22" s="15"/>
      <c r="C22" s="18">
        <f>(C19*1.02^3)</f>
        <v>2027.6182076961657</v>
      </c>
      <c r="D22" s="17">
        <v>0.02</v>
      </c>
      <c r="E22" s="15">
        <v>2038.1268026437917</v>
      </c>
      <c r="F22" s="15">
        <v>2085.0519186773349</v>
      </c>
      <c r="G22" s="15">
        <v>2179.6230826966962</v>
      </c>
      <c r="H22" s="15">
        <v>2264.956744109586</v>
      </c>
      <c r="I22" s="15">
        <v>2646.7140487289089</v>
      </c>
      <c r="J22" s="15">
        <v>2932.8365661619014</v>
      </c>
    </row>
    <row r="23" spans="1:12" x14ac:dyDescent="0.25">
      <c r="A23" s="26">
        <v>7</v>
      </c>
      <c r="B23" s="15"/>
      <c r="C23" s="19"/>
      <c r="D23" s="18">
        <f>(D20*1.02^3)</f>
        <v>2080.6769209551589</v>
      </c>
      <c r="E23" s="17">
        <v>0.02</v>
      </c>
      <c r="F23" s="15">
        <v>2118.4127493761725</v>
      </c>
      <c r="G23" s="15">
        <v>2223.2155443506304</v>
      </c>
      <c r="H23" s="15">
        <v>2317.0507492241068</v>
      </c>
      <c r="I23" s="15">
        <v>2752.5826106780651</v>
      </c>
      <c r="J23" s="15">
        <v>3079.4783944699975</v>
      </c>
    </row>
    <row r="24" spans="1:12" x14ac:dyDescent="0.25">
      <c r="A24" s="26">
        <v>8</v>
      </c>
      <c r="B24" s="15"/>
      <c r="C24" s="19"/>
      <c r="D24" s="15"/>
      <c r="E24" s="17">
        <v>0.02</v>
      </c>
      <c r="F24" s="15">
        <v>2152.3073533661909</v>
      </c>
      <c r="G24" s="15">
        <v>2267.6798552376436</v>
      </c>
      <c r="H24" s="15">
        <v>2370.3429164562613</v>
      </c>
      <c r="I24" s="15">
        <v>2862.6859151051885</v>
      </c>
      <c r="J24" s="15">
        <v>3233.4523141934969</v>
      </c>
    </row>
    <row r="25" spans="1:12" x14ac:dyDescent="0.25">
      <c r="A25" s="26">
        <v>9</v>
      </c>
      <c r="B25" s="15"/>
      <c r="C25" s="19"/>
      <c r="D25" s="15"/>
      <c r="E25" s="17">
        <v>0.02</v>
      </c>
      <c r="F25" s="17">
        <v>0.02</v>
      </c>
      <c r="G25" s="17">
        <v>0.02</v>
      </c>
      <c r="H25" s="15">
        <v>2424.8608035347552</v>
      </c>
      <c r="I25" s="15">
        <v>2977.1933517093967</v>
      </c>
      <c r="J25" s="15">
        <v>3395.1249299031724</v>
      </c>
    </row>
    <row r="26" spans="1:12" x14ac:dyDescent="0.25">
      <c r="A26" s="26">
        <v>10</v>
      </c>
      <c r="B26" s="15"/>
      <c r="C26" s="19"/>
      <c r="D26" s="15"/>
      <c r="E26" s="18">
        <f>(E22*1.02^4)</f>
        <v>2206.133997339613</v>
      </c>
      <c r="F26" s="17">
        <v>0.02</v>
      </c>
      <c r="G26" s="17">
        <v>0.02</v>
      </c>
      <c r="H26" s="17">
        <v>0.02</v>
      </c>
      <c r="I26" s="17">
        <v>0.02</v>
      </c>
      <c r="J26" s="17">
        <v>0.02</v>
      </c>
    </row>
    <row r="27" spans="1:12" x14ac:dyDescent="0.25">
      <c r="A27" s="26">
        <v>11</v>
      </c>
      <c r="B27" s="15"/>
      <c r="C27" s="19"/>
      <c r="D27" s="15"/>
      <c r="E27" s="15"/>
      <c r="F27" s="17">
        <v>0.02</v>
      </c>
      <c r="G27" s="17">
        <v>0.02</v>
      </c>
      <c r="H27" s="17">
        <v>0.02</v>
      </c>
      <c r="I27" s="17">
        <v>0.02</v>
      </c>
      <c r="J27" s="17">
        <v>0.02</v>
      </c>
    </row>
    <row r="28" spans="1:12" x14ac:dyDescent="0.25">
      <c r="A28" s="26">
        <v>12</v>
      </c>
      <c r="B28" s="15"/>
      <c r="C28" s="19"/>
      <c r="D28" s="15"/>
      <c r="E28" s="15"/>
      <c r="F28" s="17">
        <v>0.02</v>
      </c>
      <c r="G28" s="17">
        <v>0.02</v>
      </c>
      <c r="H28" s="17">
        <v>0.02</v>
      </c>
      <c r="I28" s="17">
        <v>0.02</v>
      </c>
      <c r="J28" s="17">
        <v>0.02</v>
      </c>
    </row>
    <row r="29" spans="1:12" x14ac:dyDescent="0.25">
      <c r="A29" s="26">
        <v>13</v>
      </c>
      <c r="B29" s="15"/>
      <c r="C29" s="19"/>
      <c r="D29" s="15"/>
      <c r="E29" s="15"/>
      <c r="F29" s="18">
        <f>(F24*1.02^5)</f>
        <v>2376.3212314378102</v>
      </c>
      <c r="G29" s="18">
        <f>(G24*1.02^5)</f>
        <v>2503.7017959712371</v>
      </c>
      <c r="H29" s="17">
        <v>0.02</v>
      </c>
      <c r="I29" s="17">
        <v>0.02</v>
      </c>
      <c r="J29" s="17">
        <v>0.02</v>
      </c>
    </row>
    <row r="30" spans="1:12" x14ac:dyDescent="0.25">
      <c r="A30" s="26">
        <v>14</v>
      </c>
      <c r="B30" s="15"/>
      <c r="C30" s="19"/>
      <c r="D30" s="15"/>
      <c r="E30" s="15"/>
      <c r="F30" s="15"/>
      <c r="G30" s="19"/>
      <c r="H30" s="18">
        <f>(H25*1.02^5)</f>
        <v>2677.2422636148499</v>
      </c>
      <c r="I30" s="18">
        <f t="shared" ref="I30:J30" si="0">(I25*1.02^5)</f>
        <v>3287.0620270370109</v>
      </c>
      <c r="J30" s="18">
        <f t="shared" si="0"/>
        <v>3748.4922595718385</v>
      </c>
      <c r="L30" s="11"/>
    </row>
    <row r="32" spans="1:12" x14ac:dyDescent="0.25">
      <c r="A32" s="28" t="s">
        <v>27</v>
      </c>
      <c r="B32" s="29">
        <v>1899.4542532456917</v>
      </c>
      <c r="C32" s="29">
        <v>1978.16410506943</v>
      </c>
      <c r="D32" s="29">
        <v>2029.9287033708868</v>
      </c>
      <c r="E32" s="29">
        <v>2152.3258510630376</v>
      </c>
      <c r="F32" s="29">
        <v>2318.3621770124978</v>
      </c>
      <c r="G32" s="29">
        <v>2442.6358985085244</v>
      </c>
      <c r="H32" s="29">
        <v>2611.943671819366</v>
      </c>
      <c r="I32" s="29">
        <v>3206.8897824751325</v>
      </c>
      <c r="J32" s="29">
        <v>3657.0656190944769</v>
      </c>
    </row>
    <row r="35" spans="1:10" x14ac:dyDescent="0.25">
      <c r="A35" s="1" t="s">
        <v>15</v>
      </c>
    </row>
    <row r="36" spans="1:10" x14ac:dyDescent="0.25">
      <c r="A36" s="3" t="s">
        <v>0</v>
      </c>
      <c r="B36" s="3" t="s">
        <v>13</v>
      </c>
      <c r="C36" s="3" t="s">
        <v>14</v>
      </c>
      <c r="D36" s="3" t="s">
        <v>1</v>
      </c>
      <c r="E36" s="3" t="s">
        <v>2</v>
      </c>
      <c r="F36" s="3" t="s">
        <v>3</v>
      </c>
      <c r="G36" s="3" t="s">
        <v>4</v>
      </c>
      <c r="H36" s="3" t="s">
        <v>5</v>
      </c>
      <c r="I36" s="3" t="s">
        <v>6</v>
      </c>
      <c r="J36" s="3" t="s">
        <v>7</v>
      </c>
    </row>
    <row r="37" spans="1:10" x14ac:dyDescent="0.25">
      <c r="A37" s="4"/>
      <c r="B37" s="4" t="s">
        <v>16</v>
      </c>
      <c r="C37" s="4" t="s">
        <v>16</v>
      </c>
      <c r="D37" s="4" t="s">
        <v>16</v>
      </c>
      <c r="E37" s="4" t="s">
        <v>16</v>
      </c>
      <c r="F37" s="4" t="s">
        <v>16</v>
      </c>
      <c r="G37" s="4" t="s">
        <v>16</v>
      </c>
      <c r="H37" s="4" t="s">
        <v>16</v>
      </c>
      <c r="I37" s="4" t="s">
        <v>16</v>
      </c>
      <c r="J37" s="5" t="s">
        <v>16</v>
      </c>
    </row>
    <row r="38" spans="1:10" x14ac:dyDescent="0.25">
      <c r="A38" s="7" t="s">
        <v>9</v>
      </c>
      <c r="B38" s="7" t="s">
        <v>11</v>
      </c>
      <c r="C38" s="7" t="s">
        <v>11</v>
      </c>
      <c r="D38" s="7" t="s">
        <v>11</v>
      </c>
      <c r="E38" s="7" t="s">
        <v>11</v>
      </c>
      <c r="F38" s="7" t="s">
        <v>11</v>
      </c>
      <c r="G38" s="7" t="s">
        <v>11</v>
      </c>
      <c r="H38" s="7" t="s">
        <v>11</v>
      </c>
      <c r="I38" s="7" t="s">
        <v>11</v>
      </c>
      <c r="J38" s="8" t="s">
        <v>11</v>
      </c>
    </row>
    <row r="39" spans="1:10" x14ac:dyDescent="0.25">
      <c r="A39" s="10"/>
      <c r="B39" s="7"/>
      <c r="C39" s="7"/>
      <c r="D39" s="7"/>
      <c r="E39" s="8"/>
      <c r="F39" s="9"/>
      <c r="G39" s="8"/>
      <c r="H39" s="9"/>
      <c r="I39" s="9"/>
      <c r="J39" s="14"/>
    </row>
    <row r="40" spans="1:10" x14ac:dyDescent="0.25">
      <c r="A40" s="25" t="s">
        <v>18</v>
      </c>
      <c r="B40" s="24">
        <f t="shared" ref="B40:J50" si="1">B10/160.33</f>
        <v>3.3682772792556874</v>
      </c>
      <c r="C40" s="20">
        <f t="shared" si="1"/>
        <v>3.4292248778033647</v>
      </c>
      <c r="D40" s="20">
        <f t="shared" si="1"/>
        <v>3.470375576337005</v>
      </c>
      <c r="E40" s="20"/>
      <c r="F40" s="20"/>
      <c r="G40" s="20"/>
      <c r="H40" s="20"/>
      <c r="I40" s="20"/>
      <c r="J40" s="20"/>
    </row>
    <row r="41" spans="1:10" x14ac:dyDescent="0.25">
      <c r="A41" s="26" t="s">
        <v>19</v>
      </c>
      <c r="B41" s="24">
        <f t="shared" si="1"/>
        <v>3.8736996842449933</v>
      </c>
      <c r="C41" s="20">
        <f t="shared" si="1"/>
        <v>3.9435736673006692</v>
      </c>
      <c r="D41" s="20">
        <f t="shared" si="1"/>
        <v>3.9908965513082775</v>
      </c>
      <c r="E41" s="20">
        <f t="shared" si="1"/>
        <v>4.0347964133726677</v>
      </c>
      <c r="F41" s="20"/>
      <c r="G41" s="20"/>
      <c r="H41" s="20"/>
      <c r="I41" s="20"/>
      <c r="J41" s="20"/>
    </row>
    <row r="42" spans="1:10" x14ac:dyDescent="0.25">
      <c r="A42" s="26" t="s">
        <v>20</v>
      </c>
      <c r="B42" s="24">
        <f t="shared" si="1"/>
        <v>4.4350818530530773</v>
      </c>
      <c r="C42" s="20">
        <f t="shared" si="1"/>
        <v>4.5148781991132321</v>
      </c>
      <c r="D42" s="20">
        <f t="shared" si="1"/>
        <v>4.5690567375025921</v>
      </c>
      <c r="E42" s="20">
        <f t="shared" si="1"/>
        <v>4.6193163616151205</v>
      </c>
      <c r="F42" s="20">
        <f t="shared" si="1"/>
        <v>4.670128841592887</v>
      </c>
      <c r="G42" s="20"/>
      <c r="H42" s="20"/>
      <c r="I42" s="20"/>
      <c r="J42" s="20"/>
    </row>
    <row r="43" spans="1:10" x14ac:dyDescent="0.25">
      <c r="A43" s="26" t="s">
        <v>21</v>
      </c>
      <c r="B43" s="24">
        <f t="shared" si="1"/>
        <v>5.6138216880808329</v>
      </c>
      <c r="C43" s="20">
        <f t="shared" si="1"/>
        <v>5.7151418485176091</v>
      </c>
      <c r="D43" s="20">
        <f t="shared" si="1"/>
        <v>5.7837235506998219</v>
      </c>
      <c r="E43" s="20">
        <f t="shared" si="1"/>
        <v>5.8473445097575194</v>
      </c>
      <c r="F43" s="20">
        <f t="shared" si="1"/>
        <v>5.9116652993648513</v>
      </c>
      <c r="G43" s="20"/>
      <c r="H43" s="20"/>
      <c r="I43" s="20"/>
      <c r="J43" s="20"/>
    </row>
    <row r="44" spans="1:10" x14ac:dyDescent="0.25">
      <c r="A44" s="26" t="s">
        <v>22</v>
      </c>
      <c r="B44" s="24">
        <f t="shared" si="1"/>
        <v>6.7365860256969992</v>
      </c>
      <c r="C44" s="20">
        <f t="shared" si="1"/>
        <v>6.8581003338747335</v>
      </c>
      <c r="D44" s="20">
        <f t="shared" si="1"/>
        <v>6.9403975378812293</v>
      </c>
      <c r="E44" s="20">
        <f t="shared" si="1"/>
        <v>7.0167419107979212</v>
      </c>
      <c r="F44" s="20">
        <f t="shared" si="1"/>
        <v>7.093926071816699</v>
      </c>
      <c r="G44" s="20">
        <f t="shared" si="1"/>
        <v>7.2428985193248474</v>
      </c>
      <c r="H44" s="20">
        <f t="shared" si="1"/>
        <v>7.3949993882306693</v>
      </c>
      <c r="I44" s="20"/>
      <c r="J44" s="20"/>
    </row>
    <row r="45" spans="1:10" x14ac:dyDescent="0.25">
      <c r="A45" s="26" t="s">
        <v>23</v>
      </c>
      <c r="B45" s="24">
        <f t="shared" si="1"/>
        <v>8.9821147009293316</v>
      </c>
      <c r="C45" s="20">
        <f t="shared" si="1"/>
        <v>9.1443667263209747</v>
      </c>
      <c r="D45" s="20">
        <f t="shared" si="1"/>
        <v>9.2540991270368256</v>
      </c>
      <c r="E45" s="20">
        <f t="shared" si="1"/>
        <v>9.3558942174342299</v>
      </c>
      <c r="F45" s="20">
        <f t="shared" si="1"/>
        <v>9.4588090538260055</v>
      </c>
      <c r="G45" s="20">
        <f t="shared" si="1"/>
        <v>9.6574440439563496</v>
      </c>
      <c r="H45" s="20">
        <f t="shared" si="1"/>
        <v>9.8602503688794325</v>
      </c>
      <c r="I45" s="20"/>
      <c r="J45" s="20"/>
    </row>
    <row r="46" spans="1:10" x14ac:dyDescent="0.25">
      <c r="A46" s="25" t="s">
        <v>24</v>
      </c>
      <c r="B46" s="21">
        <f t="shared" si="1"/>
        <v>11.227643376161666</v>
      </c>
      <c r="C46" s="21">
        <f t="shared" si="1"/>
        <v>11.430283697035218</v>
      </c>
      <c r="D46" s="21">
        <f t="shared" si="1"/>
        <v>11.567447101399644</v>
      </c>
      <c r="E46" s="21">
        <f t="shared" si="1"/>
        <v>11.694689019515039</v>
      </c>
      <c r="F46" s="21">
        <f t="shared" si="1"/>
        <v>11.823330598729703</v>
      </c>
      <c r="G46" s="21">
        <f t="shared" si="1"/>
        <v>12.071620541303025</v>
      </c>
      <c r="H46" s="21">
        <f t="shared" si="1"/>
        <v>12.325124572670386</v>
      </c>
      <c r="I46" s="21">
        <f t="shared" si="1"/>
        <v>12.325124572670386</v>
      </c>
      <c r="J46" s="21">
        <f t="shared" si="1"/>
        <v>12.325124572670386</v>
      </c>
    </row>
    <row r="47" spans="1:10" x14ac:dyDescent="0.25">
      <c r="A47" s="27">
        <v>1</v>
      </c>
      <c r="B47" s="20">
        <f t="shared" si="1"/>
        <v>11.374142814436812</v>
      </c>
      <c r="C47" s="20">
        <f t="shared" si="1"/>
        <v>11.590307668793713</v>
      </c>
      <c r="D47" s="20">
        <f t="shared" si="1"/>
        <v>11.729391360819237</v>
      </c>
      <c r="E47" s="20">
        <f t="shared" si="1"/>
        <v>11.858414665788247</v>
      </c>
      <c r="F47" s="20">
        <f t="shared" si="1"/>
        <v>12.012503888309377</v>
      </c>
      <c r="G47" s="20">
        <f t="shared" si="1"/>
        <v>12.313052952129086</v>
      </c>
      <c r="H47" s="20">
        <f t="shared" si="1"/>
        <v>12.608602437841805</v>
      </c>
      <c r="I47" s="20">
        <f t="shared" si="1"/>
        <v>13.187883292757313</v>
      </c>
      <c r="J47" s="20">
        <f t="shared" si="1"/>
        <v>13.619262652800778</v>
      </c>
    </row>
    <row r="48" spans="1:10" x14ac:dyDescent="0.25">
      <c r="A48" s="25" t="s">
        <v>25</v>
      </c>
      <c r="B48" s="20">
        <f t="shared" si="1"/>
        <v>11.522006671024489</v>
      </c>
      <c r="C48" s="20">
        <f t="shared" si="1"/>
        <v>11.752571976156824</v>
      </c>
      <c r="D48" s="20">
        <f t="shared" si="1"/>
        <v>11.893602839870706</v>
      </c>
      <c r="E48" s="20">
        <f t="shared" si="1"/>
        <v>12.024432471109284</v>
      </c>
      <c r="F48" s="20">
        <f t="shared" si="1"/>
        <v>12.204703950522328</v>
      </c>
      <c r="G48" s="20">
        <f t="shared" si="1"/>
        <v>12.559314011171665</v>
      </c>
      <c r="H48" s="20">
        <f t="shared" si="1"/>
        <v>12.898600293912166</v>
      </c>
      <c r="I48" s="20">
        <f t="shared" si="1"/>
        <v>14.111035123250328</v>
      </c>
      <c r="J48" s="20">
        <f t="shared" si="1"/>
        <v>15.049285231344856</v>
      </c>
    </row>
    <row r="49" spans="1:10" x14ac:dyDescent="0.25">
      <c r="A49" s="25">
        <v>3</v>
      </c>
      <c r="B49" s="20">
        <f t="shared" si="1"/>
        <v>11.671792757747804</v>
      </c>
      <c r="C49" s="20">
        <f t="shared" si="1"/>
        <v>11.917107983823021</v>
      </c>
      <c r="D49" s="20">
        <f t="shared" si="1"/>
        <v>12.060113279628895</v>
      </c>
      <c r="E49" s="20">
        <f t="shared" si="1"/>
        <v>12.192774525704813</v>
      </c>
      <c r="F49" s="20">
        <f t="shared" si="1"/>
        <v>12.399979213730687</v>
      </c>
      <c r="G49" s="20">
        <f t="shared" si="1"/>
        <v>12.810500291395099</v>
      </c>
      <c r="H49" s="20">
        <f t="shared" si="1"/>
        <v>13.195268100672145</v>
      </c>
      <c r="I49" s="20">
        <f t="shared" si="1"/>
        <v>14.675476528180344</v>
      </c>
      <c r="J49" s="20">
        <f t="shared" si="1"/>
        <v>15.801749492912096</v>
      </c>
    </row>
    <row r="50" spans="1:10" x14ac:dyDescent="0.25">
      <c r="A50" s="25">
        <v>4</v>
      </c>
      <c r="B50" s="22">
        <v>0.02</v>
      </c>
      <c r="C50" s="22">
        <v>0.02</v>
      </c>
      <c r="D50" s="20">
        <f t="shared" si="1"/>
        <v>12.228954865543702</v>
      </c>
      <c r="E50" s="20">
        <f t="shared" si="1"/>
        <v>12.363473369064682</v>
      </c>
      <c r="F50" s="20">
        <f t="shared" si="1"/>
        <v>12.598378881150378</v>
      </c>
      <c r="G50" s="20">
        <f t="shared" si="1"/>
        <v>13.066710297223002</v>
      </c>
      <c r="H50" s="20">
        <f t="shared" si="1"/>
        <v>13.498759266987603</v>
      </c>
      <c r="I50" s="20">
        <f t="shared" si="1"/>
        <v>15.262495589307557</v>
      </c>
      <c r="J50" s="20">
        <f t="shared" si="1"/>
        <v>16.591836967557708</v>
      </c>
    </row>
    <row r="51" spans="1:10" x14ac:dyDescent="0.25">
      <c r="A51" s="25">
        <v>5</v>
      </c>
      <c r="B51" s="23">
        <f t="shared" ref="B51:J51" si="2">B21/160.33</f>
        <v>12.143333185160817</v>
      </c>
      <c r="C51" s="22">
        <v>0.02</v>
      </c>
      <c r="D51" s="22">
        <v>0.02</v>
      </c>
      <c r="E51" s="20">
        <f t="shared" si="2"/>
        <v>12.536561996231587</v>
      </c>
      <c r="F51" s="20">
        <f t="shared" si="2"/>
        <v>12.799952943248785</v>
      </c>
      <c r="G51" s="20">
        <f t="shared" si="2"/>
        <v>13.328044503167463</v>
      </c>
      <c r="H51" s="20">
        <f t="shared" si="2"/>
        <v>13.80923073012832</v>
      </c>
      <c r="I51" s="20">
        <f t="shared" si="2"/>
        <v>15.872995412879856</v>
      </c>
      <c r="J51" s="20">
        <f t="shared" si="2"/>
        <v>17.421428815935592</v>
      </c>
    </row>
    <row r="52" spans="1:10" x14ac:dyDescent="0.25">
      <c r="A52" s="26">
        <v>6</v>
      </c>
      <c r="B52" s="20"/>
      <c r="C52" s="23">
        <f t="shared" ref="C52:J52" si="3">C22/160.33</f>
        <v>12.64653032929686</v>
      </c>
      <c r="D52" s="22">
        <v>0.02</v>
      </c>
      <c r="E52" s="20">
        <f t="shared" si="3"/>
        <v>12.712073864178828</v>
      </c>
      <c r="F52" s="20">
        <f t="shared" si="3"/>
        <v>13.004752190340765</v>
      </c>
      <c r="G52" s="20">
        <f t="shared" si="3"/>
        <v>13.594605393230811</v>
      </c>
      <c r="H52" s="20">
        <f t="shared" si="3"/>
        <v>14.126843036921262</v>
      </c>
      <c r="I52" s="20">
        <f t="shared" si="3"/>
        <v>16.507915229395053</v>
      </c>
      <c r="J52" s="20">
        <f t="shared" si="3"/>
        <v>18.292500256732371</v>
      </c>
    </row>
    <row r="53" spans="1:10" x14ac:dyDescent="0.25">
      <c r="A53" s="26">
        <v>7</v>
      </c>
      <c r="B53" s="20"/>
      <c r="C53" s="20"/>
      <c r="D53" s="23">
        <f t="shared" ref="D53:J55" si="4">D23/160.33</f>
        <v>12.9774647349539</v>
      </c>
      <c r="E53" s="22">
        <v>0.02</v>
      </c>
      <c r="F53" s="20">
        <f t="shared" si="4"/>
        <v>13.212828225386218</v>
      </c>
      <c r="G53" s="20">
        <f t="shared" si="4"/>
        <v>13.866497501095429</v>
      </c>
      <c r="H53" s="20">
        <f t="shared" si="4"/>
        <v>14.451760426770452</v>
      </c>
      <c r="I53" s="20">
        <f t="shared" si="4"/>
        <v>17.168231838570854</v>
      </c>
      <c r="J53" s="20">
        <f t="shared" si="4"/>
        <v>19.207125269568998</v>
      </c>
    </row>
    <row r="54" spans="1:10" x14ac:dyDescent="0.25">
      <c r="A54" s="26">
        <v>8</v>
      </c>
      <c r="B54" s="20"/>
      <c r="C54" s="20"/>
      <c r="D54" s="20"/>
      <c r="E54" s="22">
        <v>0.02</v>
      </c>
      <c r="F54" s="20">
        <f t="shared" si="4"/>
        <v>13.424233476992395</v>
      </c>
      <c r="G54" s="20">
        <f t="shared" si="4"/>
        <v>14.143827451117341</v>
      </c>
      <c r="H54" s="20">
        <f t="shared" si="4"/>
        <v>14.784150916586173</v>
      </c>
      <c r="I54" s="20">
        <f t="shared" si="4"/>
        <v>17.854961112113692</v>
      </c>
      <c r="J54" s="20">
        <f t="shared" si="4"/>
        <v>20.167481533047443</v>
      </c>
    </row>
    <row r="55" spans="1:10" x14ac:dyDescent="0.25">
      <c r="A55" s="26">
        <v>9</v>
      </c>
      <c r="B55" s="20"/>
      <c r="C55" s="20"/>
      <c r="D55" s="20"/>
      <c r="E55" s="22">
        <v>0.02</v>
      </c>
      <c r="F55" s="22">
        <v>0.02</v>
      </c>
      <c r="G55" s="22">
        <v>0.02</v>
      </c>
      <c r="H55" s="20">
        <f t="shared" si="4"/>
        <v>15.124186387667654</v>
      </c>
      <c r="I55" s="20">
        <f t="shared" si="4"/>
        <v>18.569159556598244</v>
      </c>
      <c r="J55" s="20">
        <f t="shared" si="4"/>
        <v>21.17585560969982</v>
      </c>
    </row>
    <row r="56" spans="1:10" x14ac:dyDescent="0.25">
      <c r="A56" s="26">
        <v>10</v>
      </c>
      <c r="B56" s="20"/>
      <c r="C56" s="20"/>
      <c r="D56" s="20"/>
      <c r="E56" s="23">
        <f t="shared" ref="E56" si="5">E26/160.33</f>
        <v>13.759957570882635</v>
      </c>
      <c r="F56" s="22">
        <v>0.02</v>
      </c>
      <c r="G56" s="22">
        <v>0.02</v>
      </c>
      <c r="H56" s="22">
        <v>0.02</v>
      </c>
      <c r="I56" s="22">
        <v>0.02</v>
      </c>
      <c r="J56" s="22">
        <v>0.02</v>
      </c>
    </row>
    <row r="57" spans="1:10" x14ac:dyDescent="0.25">
      <c r="A57" s="26">
        <v>11</v>
      </c>
      <c r="B57" s="20"/>
      <c r="C57" s="20"/>
      <c r="D57" s="20"/>
      <c r="E57" s="20"/>
      <c r="F57" s="22">
        <v>0.02</v>
      </c>
      <c r="G57" s="22">
        <v>0.02</v>
      </c>
      <c r="H57" s="22">
        <v>0.02</v>
      </c>
      <c r="I57" s="22">
        <v>0.02</v>
      </c>
      <c r="J57" s="22">
        <v>0.02</v>
      </c>
    </row>
    <row r="58" spans="1:10" x14ac:dyDescent="0.25">
      <c r="A58" s="26">
        <v>12</v>
      </c>
      <c r="B58" s="20"/>
      <c r="C58" s="20"/>
      <c r="D58" s="20"/>
      <c r="E58" s="20"/>
      <c r="F58" s="22">
        <v>0.02</v>
      </c>
      <c r="G58" s="22">
        <v>0.02</v>
      </c>
      <c r="H58" s="22">
        <v>0.02</v>
      </c>
      <c r="I58" s="22">
        <v>0.02</v>
      </c>
      <c r="J58" s="22">
        <v>0.02</v>
      </c>
    </row>
    <row r="59" spans="1:10" x14ac:dyDescent="0.25">
      <c r="A59" s="26">
        <v>13</v>
      </c>
      <c r="B59" s="20"/>
      <c r="C59" s="20"/>
      <c r="D59" s="20"/>
      <c r="E59" s="20"/>
      <c r="F59" s="23">
        <f t="shared" ref="F59:G59" si="6">F29/160.33</f>
        <v>14.821438479622092</v>
      </c>
      <c r="G59" s="23">
        <f t="shared" si="6"/>
        <v>15.615928372551842</v>
      </c>
      <c r="H59" s="22">
        <v>0.02</v>
      </c>
      <c r="I59" s="22">
        <v>0.02</v>
      </c>
      <c r="J59" s="22">
        <v>0.02</v>
      </c>
    </row>
    <row r="60" spans="1:10" x14ac:dyDescent="0.25">
      <c r="A60" s="26">
        <v>14</v>
      </c>
      <c r="B60" s="20"/>
      <c r="C60" s="20"/>
      <c r="D60" s="20"/>
      <c r="E60" s="20"/>
      <c r="F60" s="20"/>
      <c r="G60" s="20"/>
      <c r="H60" s="23">
        <f t="shared" ref="H60:J60" si="7">H30/160.33</f>
        <v>16.698323854642609</v>
      </c>
      <c r="I60" s="23">
        <f t="shared" si="7"/>
        <v>20.501852597997946</v>
      </c>
      <c r="J60" s="23">
        <f t="shared" si="7"/>
        <v>23.379855670004606</v>
      </c>
    </row>
    <row r="62" spans="1:10" x14ac:dyDescent="0.25">
      <c r="A62" s="28" t="s">
        <v>27</v>
      </c>
      <c r="B62" s="29">
        <f>B32/160.33</f>
        <v>11.847154326986162</v>
      </c>
      <c r="C62" s="29">
        <f t="shared" ref="C62:J62" si="8">C32/160.33</f>
        <v>12.338078370045718</v>
      </c>
      <c r="D62" s="29">
        <f t="shared" si="8"/>
        <v>12.660941204833073</v>
      </c>
      <c r="E62" s="29">
        <f t="shared" si="8"/>
        <v>13.424348849641598</v>
      </c>
      <c r="F62" s="29">
        <f t="shared" si="8"/>
        <v>14.459939980119115</v>
      </c>
      <c r="G62" s="29">
        <f t="shared" si="8"/>
        <v>15.235052070782288</v>
      </c>
      <c r="H62" s="29">
        <f t="shared" si="8"/>
        <v>16.291047663065964</v>
      </c>
      <c r="I62" s="29">
        <f t="shared" si="8"/>
        <v>20.001807412680922</v>
      </c>
      <c r="J62" s="29">
        <f t="shared" si="8"/>
        <v>22.809615287809372</v>
      </c>
    </row>
  </sheetData>
  <pageMargins left="0.7" right="0.7" top="0.75" bottom="0.75" header="0.3" footer="0.3"/>
  <pageSetup paperSize="9" scale="9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1-7-2022 met 1,81% en 2,5%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cp:lastPrinted>2020-12-03T09:33:59Z</cp:lastPrinted>
  <dcterms:created xsi:type="dcterms:W3CDTF">2019-04-26T11:12:05Z</dcterms:created>
  <dcterms:modified xsi:type="dcterms:W3CDTF">2022-06-30T12:07:21Z</dcterms:modified>
</cp:coreProperties>
</file>