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6" documentId="8_{8A587D8C-E8FC-4454-8966-46E9C41CD221}" xr6:coauthVersionLast="47" xr6:coauthVersionMax="47" xr10:uidLastSave="{27AAFBDA-6FC1-4E08-9252-5674EA2FB505}"/>
  <bookViews>
    <workbookView xWindow="-108" yWindow="-108" windowWidth="23256" windowHeight="12576" xr2:uid="{F57F4D95-A139-4358-B806-316D870471C7}"/>
  </bookViews>
  <sheets>
    <sheet name="Loontabel 1-1-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5" l="1"/>
  <c r="D53" i="5" s="1"/>
  <c r="C22" i="5"/>
  <c r="C51" i="5" s="1"/>
  <c r="B21" i="5"/>
  <c r="B50" i="5" s="1"/>
  <c r="E27" i="5"/>
  <c r="E56" i="5" s="1"/>
  <c r="F28" i="5"/>
  <c r="F57" i="5" s="1"/>
  <c r="I53" i="5"/>
  <c r="H53" i="5"/>
  <c r="G53" i="5"/>
  <c r="I52" i="5"/>
  <c r="H52" i="5"/>
  <c r="G52" i="5"/>
  <c r="F52" i="5"/>
  <c r="I51" i="5"/>
  <c r="H51" i="5"/>
  <c r="G51" i="5"/>
  <c r="F51" i="5"/>
  <c r="E51" i="5"/>
  <c r="I50" i="5"/>
  <c r="H50" i="5"/>
  <c r="G50" i="5"/>
  <c r="F50" i="5"/>
  <c r="E50" i="5"/>
  <c r="I49" i="5"/>
  <c r="H49" i="5"/>
  <c r="G49" i="5"/>
  <c r="F49" i="5"/>
  <c r="E49" i="5"/>
  <c r="D49" i="5"/>
  <c r="I48" i="5"/>
  <c r="H48" i="5"/>
  <c r="G48" i="5"/>
  <c r="F48" i="5"/>
  <c r="E48" i="5"/>
  <c r="D48" i="5"/>
  <c r="C48" i="5"/>
  <c r="I47" i="5"/>
  <c r="H47" i="5"/>
  <c r="G47" i="5"/>
  <c r="F47" i="5"/>
  <c r="E47" i="5"/>
  <c r="D47" i="5"/>
  <c r="C47" i="5"/>
  <c r="B47" i="5"/>
  <c r="I46" i="5"/>
  <c r="H46" i="5"/>
  <c r="G46" i="5"/>
  <c r="F46" i="5"/>
  <c r="E46" i="5"/>
  <c r="D46" i="5"/>
  <c r="C46" i="5"/>
  <c r="B46" i="5"/>
  <c r="I45" i="5"/>
  <c r="H45" i="5"/>
  <c r="G45" i="5"/>
  <c r="F45" i="5"/>
  <c r="E45" i="5"/>
  <c r="D45" i="5"/>
  <c r="C45" i="5"/>
  <c r="B45" i="5"/>
  <c r="I44" i="5"/>
  <c r="H44" i="5"/>
  <c r="G44" i="5"/>
  <c r="F44" i="5"/>
  <c r="E44" i="5"/>
  <c r="D44" i="5"/>
  <c r="C44" i="5"/>
  <c r="B44" i="5"/>
  <c r="G43" i="5"/>
  <c r="F43" i="5"/>
  <c r="E43" i="5"/>
  <c r="D43" i="5"/>
  <c r="C43" i="5"/>
  <c r="B43" i="5"/>
  <c r="G42" i="5"/>
  <c r="F42" i="5"/>
  <c r="E42" i="5"/>
  <c r="D42" i="5"/>
  <c r="C42" i="5"/>
  <c r="B42" i="5"/>
  <c r="E41" i="5"/>
  <c r="D41" i="5"/>
  <c r="C41" i="5"/>
  <c r="E40" i="5"/>
  <c r="D40" i="5"/>
  <c r="C40" i="5"/>
  <c r="B40" i="5"/>
  <c r="D39" i="5"/>
  <c r="C39" i="5"/>
  <c r="B39" i="5"/>
  <c r="C38" i="5"/>
  <c r="B38" i="5"/>
  <c r="I29" i="5"/>
  <c r="I58" i="5" s="1"/>
  <c r="H29" i="5"/>
  <c r="H58" i="5" s="1"/>
  <c r="G29" i="5"/>
  <c r="G58" i="5" s="1"/>
</calcChain>
</file>

<file path=xl/sharedStrings.xml><?xml version="1.0" encoding="utf-8"?>
<sst xmlns="http://schemas.openxmlformats.org/spreadsheetml/2006/main" count="88" uniqueCount="26">
  <si>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</si>
  <si>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</si>
  <si>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</si>
  <si>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</si>
  <si>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</si>
  <si>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</si>
  <si>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</si>
  <si>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</si>
  <si>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</si>
  <si>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</si>
  <si>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</si>
  <si>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</si>
  <si>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</si>
  <si>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</si>
  <si>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Uurlonen</t>
  </si>
  <si>
    <t>Uur-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</si>
  <si>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</si>
  <si>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</si>
  <si>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</si>
  <si>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</si>
  <si>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</si>
  <si>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</si>
  <si>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</si>
  <si>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</si>
  <si>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Loontabel per 1 januari 2023</t>
  </si>
  <si>
    <t>Tuincentra - 38 uur per week met 7,46% verhoging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</si>
</sst>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CFF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2" fillId="0" borderId="0" xfId="0" applyFont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6" borderId="3" xfId="0" applyNumberFormat="1" applyFont="1" applyFill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right" wrapText="1"/>
    </xf>
    <xf numFmtId="2" fontId="4" fillId="4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4" fontId="5" fillId="4" borderId="1" xfId="0" applyNumberFormat="1" applyFont="1" applyFill="1" applyBorder="1" applyAlignment="1">
      <alignment horizontal="right" wrapText="1"/>
    </xf>
    <xf numFmtId="9" fontId="5" fillId="4" borderId="1" xfId="2" applyFont="1" applyFill="1" applyBorder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0" fontId="7" fillId="0" borderId="0" xfId="0" applyFont="1"/>
    <xf numFmtId="0" fontId="8" fillId="0" borderId="0" xfId="0" applyFont="1"/>
    <xf numFmtId="0" fontId="3" fillId="2" borderId="9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/>
  </cellXfs>
  <cellStyles count="3">
    <cellStyle name="Procent" xfId="2" builtinId="5"/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676F-8DEC-4DCE-808B-02D333D0BD2E}">
  <dimension ref="A1:L60"/>
  <sheetViews>
    <sheetView tabSelected="1" workbookViewId="0">
      <selection activeCell="A32" sqref="A32:XFD32"/>
    </sheetView>
  </sheetViews>
  <sheetFormatPr defaultRowHeight="14.4" x14ac:dyDescent="0.3"/>
  <sheetData>
    <row r="1" spans="1:12" ht="18" x14ac:dyDescent="0.35">
      <c r="A1" s="24" t="s">
        <v>25</v>
      </c>
    </row>
    <row r="2" spans="1:12" ht="15.6" x14ac:dyDescent="0.3">
      <c r="A2" s="23" t="s">
        <v>24</v>
      </c>
    </row>
    <row r="4" spans="1:12" x14ac:dyDescent="0.3">
      <c r="A4" s="7" t="s">
        <v>13</v>
      </c>
    </row>
    <row r="5" spans="1:12" x14ac:dyDescent="0.3">
      <c r="A5" s="1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</row>
    <row r="6" spans="1:12" x14ac:dyDescent="0.3">
      <c r="A6" s="2"/>
      <c r="B6" s="9" t="s">
        <v>9</v>
      </c>
      <c r="C6" s="9" t="s">
        <v>9</v>
      </c>
      <c r="D6" s="10" t="s">
        <v>9</v>
      </c>
      <c r="E6" s="11" t="s">
        <v>9</v>
      </c>
      <c r="F6" s="10" t="s">
        <v>9</v>
      </c>
      <c r="G6" s="11" t="s">
        <v>9</v>
      </c>
      <c r="H6" s="11" t="s">
        <v>9</v>
      </c>
      <c r="I6" s="11" t="s">
        <v>9</v>
      </c>
    </row>
    <row r="7" spans="1:12" x14ac:dyDescent="0.3">
      <c r="A7" s="3" t="s">
        <v>10</v>
      </c>
      <c r="B7" s="12" t="s">
        <v>11</v>
      </c>
      <c r="C7" s="12" t="s">
        <v>11</v>
      </c>
      <c r="D7" s="13" t="s">
        <v>11</v>
      </c>
      <c r="E7" s="14" t="s">
        <v>11</v>
      </c>
      <c r="F7" s="13" t="s">
        <v>11</v>
      </c>
      <c r="G7" s="14" t="s">
        <v>11</v>
      </c>
      <c r="H7" s="14" t="s">
        <v>11</v>
      </c>
      <c r="I7" s="14" t="s">
        <v>11</v>
      </c>
    </row>
    <row r="8" spans="1:12" x14ac:dyDescent="0.3">
      <c r="A8" s="4"/>
      <c r="B8" s="12" t="s">
        <v>12</v>
      </c>
      <c r="C8" s="12" t="s">
        <v>12</v>
      </c>
      <c r="D8" s="13" t="s">
        <v>12</v>
      </c>
      <c r="E8" s="14" t="s">
        <v>12</v>
      </c>
      <c r="F8" s="13" t="s">
        <v>12</v>
      </c>
      <c r="G8" s="14" t="s">
        <v>12</v>
      </c>
      <c r="H8" s="14" t="s">
        <v>12</v>
      </c>
      <c r="I8" s="14" t="s">
        <v>12</v>
      </c>
    </row>
    <row r="9" spans="1:12" x14ac:dyDescent="0.3">
      <c r="A9" s="5" t="s">
        <v>16</v>
      </c>
      <c r="B9" s="18">
        <v>609.39532134636761</v>
      </c>
      <c r="C9" s="18">
        <v>624.63020438002638</v>
      </c>
      <c r="D9" s="18"/>
      <c r="E9" s="18"/>
      <c r="F9" s="18"/>
      <c r="G9" s="18"/>
      <c r="H9" s="18"/>
      <c r="I9" s="18"/>
    </row>
    <row r="10" spans="1:12" x14ac:dyDescent="0.3">
      <c r="A10" s="1" t="s">
        <v>17</v>
      </c>
      <c r="B10" s="18">
        <v>700.79841009935831</v>
      </c>
      <c r="C10" s="18">
        <v>718.31837035184208</v>
      </c>
      <c r="D10" s="18">
        <v>741.30455820310101</v>
      </c>
      <c r="E10" s="18"/>
      <c r="F10" s="18"/>
      <c r="G10" s="18"/>
      <c r="H10" s="18"/>
      <c r="I10" s="18"/>
    </row>
    <row r="11" spans="1:12" x14ac:dyDescent="0.3">
      <c r="A11" s="1" t="s">
        <v>18</v>
      </c>
      <c r="B11" s="18">
        <v>802.3229006639915</v>
      </c>
      <c r="C11" s="18">
        <v>822.38097318059113</v>
      </c>
      <c r="D11" s="18">
        <v>848.69716432236999</v>
      </c>
      <c r="E11" s="18">
        <v>893.67811403145549</v>
      </c>
      <c r="F11" s="18"/>
      <c r="G11" s="18"/>
      <c r="H11" s="18"/>
      <c r="I11" s="18"/>
    </row>
    <row r="12" spans="1:12" x14ac:dyDescent="0.3">
      <c r="A12" s="1" t="s">
        <v>19</v>
      </c>
      <c r="B12" s="18">
        <v>967.2</v>
      </c>
      <c r="C12" s="18">
        <v>991.43610418932258</v>
      </c>
      <c r="D12" s="18">
        <v>1023.1620595233808</v>
      </c>
      <c r="E12" s="18">
        <v>1077.3896486781202</v>
      </c>
      <c r="F12" s="18"/>
      <c r="G12" s="18"/>
      <c r="H12" s="18"/>
      <c r="I12" s="18"/>
    </row>
    <row r="13" spans="1:12" x14ac:dyDescent="0.3">
      <c r="A13" s="1" t="s">
        <v>20</v>
      </c>
      <c r="B13" s="18">
        <v>1160.645148076642</v>
      </c>
      <c r="C13" s="18">
        <v>1189.7112018173045</v>
      </c>
      <c r="D13" s="18">
        <v>1227.7819602754585</v>
      </c>
      <c r="E13" s="18">
        <v>1292.8544041700577</v>
      </c>
      <c r="F13" s="18">
        <v>1375.5970860369412</v>
      </c>
      <c r="G13" s="18">
        <v>1471.8888820595271</v>
      </c>
      <c r="H13" s="18"/>
      <c r="I13" s="18"/>
    </row>
    <row r="14" spans="1:12" x14ac:dyDescent="0.3">
      <c r="A14" s="1" t="s">
        <v>21</v>
      </c>
      <c r="B14" s="18">
        <v>1547.5</v>
      </c>
      <c r="C14" s="18">
        <v>1586.3220131226808</v>
      </c>
      <c r="D14" s="18">
        <v>1637.0843175426071</v>
      </c>
      <c r="E14" s="18">
        <v>1723.8497863723653</v>
      </c>
      <c r="F14" s="18">
        <v>1834.1761727001965</v>
      </c>
      <c r="G14" s="18">
        <v>1962.5685047892105</v>
      </c>
      <c r="H14" s="18"/>
      <c r="I14" s="18"/>
    </row>
    <row r="15" spans="1:12" x14ac:dyDescent="0.3">
      <c r="A15" s="5" t="s">
        <v>22</v>
      </c>
      <c r="B15" s="19">
        <v>1934.4</v>
      </c>
      <c r="C15" s="19">
        <v>1982.8722083786452</v>
      </c>
      <c r="D15" s="19">
        <v>2046.3241190467616</v>
      </c>
      <c r="E15" s="19">
        <v>2154.7792973562405</v>
      </c>
      <c r="F15" s="19">
        <v>2292.68517238704</v>
      </c>
      <c r="G15" s="19">
        <v>2453.1731344541331</v>
      </c>
      <c r="H15" s="19">
        <v>2654.3333314793722</v>
      </c>
      <c r="I15" s="19">
        <v>2879.9516646551178</v>
      </c>
      <c r="K15" s="22"/>
      <c r="L15" s="22"/>
    </row>
    <row r="16" spans="1:12" x14ac:dyDescent="0.3">
      <c r="A16" s="25">
        <v>1</v>
      </c>
      <c r="B16" s="18">
        <v>1960.6253494553753</v>
      </c>
      <c r="C16" s="18">
        <v>2004.6838026708101</v>
      </c>
      <c r="D16" s="18">
        <v>2075.9958187729394</v>
      </c>
      <c r="E16" s="18">
        <v>2192.9188909194459</v>
      </c>
      <c r="F16" s="18">
        <v>2338.5388758347804</v>
      </c>
      <c r="G16" s="18">
        <v>2502.2365971432155</v>
      </c>
      <c r="H16" s="18">
        <v>2707.4199981089596</v>
      </c>
      <c r="I16" s="18">
        <v>2937.5506979482202</v>
      </c>
      <c r="K16" s="22"/>
    </row>
    <row r="17" spans="1:11" x14ac:dyDescent="0.3">
      <c r="A17" s="5" t="s">
        <v>23</v>
      </c>
      <c r="B17" s="18">
        <v>1987.0937916730206</v>
      </c>
      <c r="C17" s="18">
        <v>2026.7353245001887</v>
      </c>
      <c r="D17" s="18">
        <v>2106.0977581451471</v>
      </c>
      <c r="E17" s="18">
        <v>2231.7335552887198</v>
      </c>
      <c r="F17" s="18">
        <v>2385.3096533514758</v>
      </c>
      <c r="G17" s="18">
        <v>2552.281329086079</v>
      </c>
      <c r="H17" s="18">
        <v>2761.5683980711383</v>
      </c>
      <c r="I17" s="18">
        <v>2996.3017119071851</v>
      </c>
      <c r="K17" s="22"/>
    </row>
    <row r="18" spans="1:11" x14ac:dyDescent="0.3">
      <c r="A18" s="5">
        <v>3</v>
      </c>
      <c r="B18" s="18">
        <v>2013.9195578606066</v>
      </c>
      <c r="C18" s="18">
        <v>2049.0294130696907</v>
      </c>
      <c r="D18" s="18">
        <v>2136.6361756382521</v>
      </c>
      <c r="E18" s="18">
        <v>2271.2352392173307</v>
      </c>
      <c r="F18" s="18">
        <v>2433.0158464185065</v>
      </c>
      <c r="G18" s="18">
        <v>2603.3269556678006</v>
      </c>
      <c r="H18" s="18">
        <v>2816.7997660325605</v>
      </c>
      <c r="I18" s="18">
        <v>3056.2277461453282</v>
      </c>
    </row>
    <row r="19" spans="1:11" x14ac:dyDescent="0.3">
      <c r="A19" s="5">
        <v>4</v>
      </c>
      <c r="B19" s="21">
        <v>0.02</v>
      </c>
      <c r="C19" s="18">
        <v>2071.5687366134571</v>
      </c>
      <c r="D19" s="18">
        <v>2167.6174001850063</v>
      </c>
      <c r="E19" s="18">
        <v>2311.4361029514771</v>
      </c>
      <c r="F19" s="18">
        <v>2481.6761633468759</v>
      </c>
      <c r="G19" s="18">
        <v>2655.3934947811576</v>
      </c>
      <c r="H19" s="18">
        <v>2873.1357613532123</v>
      </c>
      <c r="I19" s="18">
        <v>3117.3523010682352</v>
      </c>
    </row>
    <row r="20" spans="1:11" x14ac:dyDescent="0.3">
      <c r="A20" s="5">
        <v>5</v>
      </c>
      <c r="B20" s="21">
        <v>0.02</v>
      </c>
      <c r="C20" s="21">
        <v>0.02</v>
      </c>
      <c r="D20" s="18">
        <v>2199.0478524876885</v>
      </c>
      <c r="E20" s="18">
        <v>2352.348521973719</v>
      </c>
      <c r="F20" s="18">
        <v>2531.309686613813</v>
      </c>
      <c r="G20" s="18">
        <v>2708.5013646767802</v>
      </c>
      <c r="H20" s="18">
        <v>2930.5984765802768</v>
      </c>
      <c r="I20" s="18">
        <v>3179.6993470896005</v>
      </c>
    </row>
    <row r="21" spans="1:11" x14ac:dyDescent="0.3">
      <c r="A21" s="1">
        <v>6</v>
      </c>
      <c r="B21" s="20">
        <f>(B18*1.02^3)</f>
        <v>2137.1875461581385</v>
      </c>
      <c r="C21" s="21">
        <v>0.02</v>
      </c>
      <c r="D21" s="21">
        <v>0.02</v>
      </c>
      <c r="E21" s="18">
        <v>2393.9850908126541</v>
      </c>
      <c r="F21" s="18">
        <v>2581.93588034609</v>
      </c>
      <c r="G21" s="18">
        <v>2762.6713919703161</v>
      </c>
      <c r="H21" s="18">
        <v>2989.2104461118829</v>
      </c>
      <c r="I21" s="18">
        <v>3243.2933340313916</v>
      </c>
    </row>
    <row r="22" spans="1:11" x14ac:dyDescent="0.3">
      <c r="A22" s="1">
        <v>7</v>
      </c>
      <c r="B22" s="18"/>
      <c r="C22" s="20">
        <f>(C19*1.02^3)</f>
        <v>2198.3653158440934</v>
      </c>
      <c r="D22" s="21">
        <v>0.02</v>
      </c>
      <c r="E22" s="18">
        <v>2436.3586269200378</v>
      </c>
      <c r="F22" s="18">
        <v>2633.5745979530116</v>
      </c>
      <c r="G22" s="18">
        <v>2817.9248198097221</v>
      </c>
      <c r="H22" s="18">
        <v>3048.994655034121</v>
      </c>
      <c r="I22" s="18">
        <v>3308.1592007120198</v>
      </c>
    </row>
    <row r="23" spans="1:11" x14ac:dyDescent="0.3">
      <c r="A23" s="1">
        <v>8</v>
      </c>
      <c r="B23" s="18"/>
      <c r="C23" s="18"/>
      <c r="D23" s="21">
        <v>0.02</v>
      </c>
      <c r="E23" s="21">
        <v>0.02</v>
      </c>
      <c r="F23" s="18">
        <v>2686.2460899120724</v>
      </c>
      <c r="G23" s="18">
        <v>2874.2833162059169</v>
      </c>
      <c r="H23" s="18">
        <v>3109.9745481348032</v>
      </c>
      <c r="I23" s="18">
        <v>3374.3223847262611</v>
      </c>
    </row>
    <row r="24" spans="1:11" x14ac:dyDescent="0.3">
      <c r="A24" s="1">
        <v>9</v>
      </c>
      <c r="B24" s="18"/>
      <c r="C24" s="18"/>
      <c r="D24" s="20">
        <f>(D20*1.02^4)</f>
        <v>2380.3201169116101</v>
      </c>
      <c r="E24" s="21">
        <v>0.02</v>
      </c>
      <c r="F24" s="21">
        <v>0.02</v>
      </c>
      <c r="G24" s="18">
        <v>2931.7689825300354</v>
      </c>
      <c r="H24" s="18">
        <v>3172.1740390974987</v>
      </c>
      <c r="I24" s="18">
        <v>3441.8088324207856</v>
      </c>
    </row>
    <row r="25" spans="1:11" x14ac:dyDescent="0.3">
      <c r="A25" s="1">
        <v>10</v>
      </c>
      <c r="B25" s="18"/>
      <c r="C25" s="18"/>
      <c r="D25" s="18"/>
      <c r="E25" s="21">
        <v>0.02</v>
      </c>
      <c r="F25" s="21">
        <v>0.02</v>
      </c>
      <c r="G25" s="21">
        <v>0.02</v>
      </c>
      <c r="H25" s="21">
        <v>0.02</v>
      </c>
      <c r="I25" s="21">
        <v>0.02</v>
      </c>
    </row>
    <row r="26" spans="1:11" x14ac:dyDescent="0.3">
      <c r="A26" s="1">
        <v>11</v>
      </c>
      <c r="B26" s="18"/>
      <c r="C26" s="18"/>
      <c r="D26" s="18"/>
      <c r="E26" s="21">
        <v>0.02</v>
      </c>
      <c r="F26" s="21">
        <v>0.02</v>
      </c>
      <c r="G26" s="21">
        <v>0.02</v>
      </c>
      <c r="H26" s="21">
        <v>0.02</v>
      </c>
      <c r="I26" s="21">
        <v>0.02</v>
      </c>
    </row>
    <row r="27" spans="1:11" x14ac:dyDescent="0.3">
      <c r="A27" s="1">
        <v>12</v>
      </c>
      <c r="B27" s="18"/>
      <c r="C27" s="18"/>
      <c r="D27" s="18"/>
      <c r="E27" s="20">
        <f>(E22*1.02^5)</f>
        <v>2689.9367896931244</v>
      </c>
      <c r="F27" s="21">
        <v>0.02</v>
      </c>
      <c r="G27" s="21">
        <v>0.02</v>
      </c>
      <c r="H27" s="21">
        <v>0.02</v>
      </c>
      <c r="I27" s="21">
        <v>0.02</v>
      </c>
    </row>
    <row r="28" spans="1:11" x14ac:dyDescent="0.3">
      <c r="A28" s="1">
        <v>13</v>
      </c>
      <c r="B28" s="18"/>
      <c r="C28" s="18"/>
      <c r="D28" s="18"/>
      <c r="E28" s="18"/>
      <c r="F28" s="20">
        <f>(F23*1.02^5)</f>
        <v>2965.8327405429804</v>
      </c>
      <c r="G28" s="21">
        <v>0.02</v>
      </c>
      <c r="H28" s="21">
        <v>0.02</v>
      </c>
      <c r="I28" s="21">
        <v>0.02</v>
      </c>
    </row>
    <row r="29" spans="1:11" x14ac:dyDescent="0.3">
      <c r="A29" s="1">
        <v>14</v>
      </c>
      <c r="B29" s="18"/>
      <c r="C29" s="18"/>
      <c r="D29" s="18"/>
      <c r="E29" s="18"/>
      <c r="F29" s="18"/>
      <c r="G29" s="20">
        <f>(G24*1.02^5)</f>
        <v>3236.9098530286083</v>
      </c>
      <c r="H29" s="20">
        <f>(H24*1.02^5)</f>
        <v>3502.3364609769546</v>
      </c>
      <c r="I29" s="20">
        <f>(I24*1.02^5)</f>
        <v>3800.0350601599953</v>
      </c>
    </row>
    <row r="30" spans="1:11" x14ac:dyDescent="0.3">
      <c r="A30" s="26"/>
      <c r="B30" s="22"/>
      <c r="C30" s="22"/>
      <c r="D30" s="22"/>
      <c r="E30" s="22"/>
      <c r="F30" s="22"/>
      <c r="G30" s="22"/>
      <c r="H30" s="22"/>
      <c r="I30" s="22"/>
    </row>
    <row r="32" spans="1:11" x14ac:dyDescent="0.3">
      <c r="A32" s="26"/>
      <c r="B32" s="22"/>
      <c r="C32" s="22"/>
      <c r="D32" s="22"/>
      <c r="E32" s="22"/>
      <c r="F32" s="22"/>
      <c r="G32" s="22"/>
      <c r="H32" s="22"/>
      <c r="I32" s="22"/>
    </row>
    <row r="33" spans="1:9" x14ac:dyDescent="0.3">
      <c r="A33" s="7" t="s">
        <v>14</v>
      </c>
    </row>
    <row r="34" spans="1:9" x14ac:dyDescent="0.3">
      <c r="A34" s="1" t="s">
        <v>0</v>
      </c>
      <c r="B34" s="8" t="s">
        <v>1</v>
      </c>
      <c r="C34" s="8" t="s">
        <v>2</v>
      </c>
      <c r="D34" s="8" t="s">
        <v>3</v>
      </c>
      <c r="E34" s="8" t="s">
        <v>4</v>
      </c>
      <c r="F34" s="8" t="s">
        <v>5</v>
      </c>
      <c r="G34" s="8" t="s">
        <v>6</v>
      </c>
      <c r="H34" s="8" t="s">
        <v>7</v>
      </c>
      <c r="I34" s="8" t="s">
        <v>8</v>
      </c>
    </row>
    <row r="35" spans="1:9" x14ac:dyDescent="0.3">
      <c r="A35" s="2"/>
      <c r="B35" s="9" t="s">
        <v>15</v>
      </c>
      <c r="C35" s="9" t="s">
        <v>15</v>
      </c>
      <c r="D35" s="10" t="s">
        <v>15</v>
      </c>
      <c r="E35" s="11" t="s">
        <v>15</v>
      </c>
      <c r="F35" s="10" t="s">
        <v>15</v>
      </c>
      <c r="G35" s="11" t="s">
        <v>15</v>
      </c>
      <c r="H35" s="11" t="s">
        <v>15</v>
      </c>
      <c r="I35" s="11" t="s">
        <v>15</v>
      </c>
    </row>
    <row r="36" spans="1:9" x14ac:dyDescent="0.3">
      <c r="A36" s="3" t="s">
        <v>10</v>
      </c>
      <c r="B36" s="12" t="s">
        <v>11</v>
      </c>
      <c r="C36" s="12" t="s">
        <v>11</v>
      </c>
      <c r="D36" s="13" t="s">
        <v>11</v>
      </c>
      <c r="E36" s="14" t="s">
        <v>11</v>
      </c>
      <c r="F36" s="13" t="s">
        <v>11</v>
      </c>
      <c r="G36" s="14" t="s">
        <v>11</v>
      </c>
      <c r="H36" s="14" t="s">
        <v>11</v>
      </c>
      <c r="I36" s="14" t="s">
        <v>11</v>
      </c>
    </row>
    <row r="37" spans="1:9" x14ac:dyDescent="0.3">
      <c r="A37" s="4"/>
      <c r="B37" s="12" t="s">
        <v>12</v>
      </c>
      <c r="C37" s="12" t="s">
        <v>12</v>
      </c>
      <c r="D37" s="13" t="s">
        <v>12</v>
      </c>
      <c r="E37" s="14" t="s">
        <v>12</v>
      </c>
      <c r="F37" s="13" t="s">
        <v>12</v>
      </c>
      <c r="G37" s="14" t="s">
        <v>12</v>
      </c>
      <c r="H37" s="14" t="s">
        <v>12</v>
      </c>
      <c r="I37" s="14" t="s">
        <v>12</v>
      </c>
    </row>
    <row r="38" spans="1:9" x14ac:dyDescent="0.3">
      <c r="A38" s="5" t="s">
        <v>16</v>
      </c>
      <c r="B38" s="6">
        <f>B9/164.67</f>
        <v>3.7007063906380497</v>
      </c>
      <c r="C38" s="6">
        <f t="shared" ref="B38:I50" si="0">C9/164.67</f>
        <v>3.7932240504039987</v>
      </c>
      <c r="D38" s="6"/>
      <c r="E38" s="6"/>
      <c r="F38" s="6"/>
      <c r="G38" s="6"/>
      <c r="H38" s="6"/>
      <c r="I38" s="6"/>
    </row>
    <row r="39" spans="1:9" x14ac:dyDescent="0.3">
      <c r="A39" s="1" t="s">
        <v>17</v>
      </c>
      <c r="B39" s="6">
        <f t="shared" ref="B39:B47" si="1">B10/164.67</f>
        <v>4.2557746407928487</v>
      </c>
      <c r="C39" s="6">
        <f t="shared" si="0"/>
        <v>4.3621690068126684</v>
      </c>
      <c r="D39" s="6">
        <f t="shared" si="0"/>
        <v>4.5017584150306735</v>
      </c>
      <c r="E39" s="6"/>
      <c r="F39" s="6"/>
      <c r="G39" s="6"/>
      <c r="H39" s="6"/>
      <c r="I39" s="6"/>
    </row>
    <row r="40" spans="1:9" x14ac:dyDescent="0.3">
      <c r="A40" s="1" t="s">
        <v>18</v>
      </c>
      <c r="B40" s="6">
        <f t="shared" si="1"/>
        <v>4.8723076496264746</v>
      </c>
      <c r="C40" s="6">
        <f t="shared" si="0"/>
        <v>4.9941153408671353</v>
      </c>
      <c r="D40" s="6">
        <f t="shared" si="0"/>
        <v>5.1539270317748835</v>
      </c>
      <c r="E40" s="6">
        <f t="shared" si="0"/>
        <v>5.4270851644589513</v>
      </c>
      <c r="F40" s="6"/>
      <c r="G40" s="6"/>
      <c r="H40" s="6"/>
      <c r="I40" s="6"/>
    </row>
    <row r="41" spans="1:9" x14ac:dyDescent="0.3">
      <c r="A41" s="1" t="s">
        <v>19</v>
      </c>
      <c r="B41" s="6">
        <v>5.88</v>
      </c>
      <c r="C41" s="6">
        <f t="shared" si="0"/>
        <v>6.0207451520575859</v>
      </c>
      <c r="D41" s="6">
        <f t="shared" si="0"/>
        <v>6.2134089969234276</v>
      </c>
      <c r="E41" s="6">
        <f t="shared" si="0"/>
        <v>6.542719673760371</v>
      </c>
      <c r="F41" s="6"/>
      <c r="G41" s="6"/>
      <c r="H41" s="6"/>
      <c r="I41" s="6"/>
    </row>
    <row r="42" spans="1:9" x14ac:dyDescent="0.3">
      <c r="A42" s="1" t="s">
        <v>20</v>
      </c>
      <c r="B42" s="6">
        <f t="shared" si="1"/>
        <v>7.0483096379221601</v>
      </c>
      <c r="C42" s="6">
        <f t="shared" si="0"/>
        <v>7.2248205612273315</v>
      </c>
      <c r="D42" s="6">
        <f t="shared" si="0"/>
        <v>7.4560148191866071</v>
      </c>
      <c r="E42" s="6">
        <f t="shared" si="0"/>
        <v>7.8511836046034968</v>
      </c>
      <c r="F42" s="6">
        <f t="shared" si="0"/>
        <v>8.3536593552981184</v>
      </c>
      <c r="G42" s="6">
        <f t="shared" si="0"/>
        <v>8.9384155101689871</v>
      </c>
      <c r="H42" s="6"/>
      <c r="I42" s="6"/>
    </row>
    <row r="43" spans="1:9" x14ac:dyDescent="0.3">
      <c r="A43" s="1" t="s">
        <v>21</v>
      </c>
      <c r="B43" s="6">
        <f t="shared" si="1"/>
        <v>9.397583044877635</v>
      </c>
      <c r="C43" s="6">
        <f t="shared" si="0"/>
        <v>9.6333394857756787</v>
      </c>
      <c r="D43" s="6">
        <f t="shared" si="0"/>
        <v>9.9416063493205034</v>
      </c>
      <c r="E43" s="6">
        <f t="shared" si="0"/>
        <v>10.46851148583449</v>
      </c>
      <c r="F43" s="6">
        <f t="shared" si="0"/>
        <v>11.138496220927896</v>
      </c>
      <c r="G43" s="6">
        <f t="shared" si="0"/>
        <v>11.91819095639285</v>
      </c>
      <c r="H43" s="6"/>
      <c r="I43" s="6"/>
    </row>
    <row r="44" spans="1:9" x14ac:dyDescent="0.3">
      <c r="A44" s="5" t="s">
        <v>22</v>
      </c>
      <c r="B44" s="16">
        <f t="shared" si="1"/>
        <v>11.747130624886138</v>
      </c>
      <c r="C44" s="16">
        <f t="shared" si="0"/>
        <v>12.041490304115172</v>
      </c>
      <c r="D44" s="16">
        <f t="shared" si="0"/>
        <v>12.426817993846855</v>
      </c>
      <c r="E44" s="16">
        <f t="shared" si="0"/>
        <v>13.085439347520742</v>
      </c>
      <c r="F44" s="16">
        <f t="shared" si="0"/>
        <v>13.922907465762071</v>
      </c>
      <c r="G44" s="16">
        <f t="shared" si="0"/>
        <v>14.897510988365417</v>
      </c>
      <c r="H44" s="16">
        <f t="shared" si="0"/>
        <v>16.119106889411384</v>
      </c>
      <c r="I44" s="16">
        <f t="shared" si="0"/>
        <v>17.489230975011345</v>
      </c>
    </row>
    <row r="45" spans="1:9" x14ac:dyDescent="0.3">
      <c r="A45" s="25">
        <v>1</v>
      </c>
      <c r="B45" s="6">
        <f t="shared" si="1"/>
        <v>11.906390656800726</v>
      </c>
      <c r="C45" s="6">
        <f t="shared" si="0"/>
        <v>12.173946697460437</v>
      </c>
      <c r="D45" s="6">
        <f t="shared" si="0"/>
        <v>12.607006854757634</v>
      </c>
      <c r="E45" s="6">
        <f t="shared" si="0"/>
        <v>13.317051623971858</v>
      </c>
      <c r="F45" s="6">
        <f t="shared" si="0"/>
        <v>14.201365615077309</v>
      </c>
      <c r="G45" s="6">
        <f t="shared" si="0"/>
        <v>15.195461208132723</v>
      </c>
      <c r="H45" s="6">
        <f t="shared" si="0"/>
        <v>16.441489027199609</v>
      </c>
      <c r="I45" s="6">
        <f t="shared" si="0"/>
        <v>17.839015594511572</v>
      </c>
    </row>
    <row r="46" spans="1:9" x14ac:dyDescent="0.3">
      <c r="A46" s="5" t="s">
        <v>23</v>
      </c>
      <c r="B46" s="6">
        <f t="shared" si="1"/>
        <v>12.067126930667522</v>
      </c>
      <c r="C46" s="6">
        <f t="shared" si="0"/>
        <v>12.3078601111325</v>
      </c>
      <c r="D46" s="6">
        <f t="shared" si="0"/>
        <v>12.78980845415162</v>
      </c>
      <c r="E46" s="6">
        <f t="shared" si="0"/>
        <v>13.552763437716159</v>
      </c>
      <c r="F46" s="6">
        <f t="shared" si="0"/>
        <v>14.485392927378856</v>
      </c>
      <c r="G46" s="6">
        <f t="shared" si="0"/>
        <v>15.499370432295374</v>
      </c>
      <c r="H46" s="6">
        <f t="shared" si="0"/>
        <v>16.7703188077436</v>
      </c>
      <c r="I46" s="6">
        <f t="shared" si="0"/>
        <v>18.195795906401806</v>
      </c>
    </row>
    <row r="47" spans="1:9" x14ac:dyDescent="0.3">
      <c r="A47" s="5">
        <v>3</v>
      </c>
      <c r="B47" s="6">
        <f t="shared" si="1"/>
        <v>12.230033144231534</v>
      </c>
      <c r="C47" s="6">
        <f t="shared" si="0"/>
        <v>12.443246572354958</v>
      </c>
      <c r="D47" s="6">
        <f t="shared" si="0"/>
        <v>12.97526067673682</v>
      </c>
      <c r="E47" s="6">
        <f t="shared" si="0"/>
        <v>13.792647350563739</v>
      </c>
      <c r="F47" s="6">
        <f t="shared" si="0"/>
        <v>14.775100785926439</v>
      </c>
      <c r="G47" s="6">
        <f t="shared" si="0"/>
        <v>15.809357840941281</v>
      </c>
      <c r="H47" s="6">
        <f t="shared" si="0"/>
        <v>17.105725183898468</v>
      </c>
      <c r="I47" s="6">
        <f t="shared" si="0"/>
        <v>18.559711824529838</v>
      </c>
    </row>
    <row r="48" spans="1:9" x14ac:dyDescent="0.3">
      <c r="A48" s="5">
        <v>4</v>
      </c>
      <c r="B48" s="15">
        <v>0.02</v>
      </c>
      <c r="C48" s="6">
        <f t="shared" si="0"/>
        <v>12.58012228465086</v>
      </c>
      <c r="D48" s="6">
        <f t="shared" si="0"/>
        <v>13.163401956549501</v>
      </c>
      <c r="E48" s="6">
        <f t="shared" si="0"/>
        <v>14.036777208668715</v>
      </c>
      <c r="F48" s="6">
        <f t="shared" si="0"/>
        <v>15.070602801644963</v>
      </c>
      <c r="G48" s="6">
        <f t="shared" si="0"/>
        <v>16.125544997760112</v>
      </c>
      <c r="H48" s="6">
        <f t="shared" si="0"/>
        <v>17.44783968757644</v>
      </c>
      <c r="I48" s="6">
        <f t="shared" si="0"/>
        <v>18.930906061020437</v>
      </c>
    </row>
    <row r="49" spans="1:9" x14ac:dyDescent="0.3">
      <c r="A49" s="5">
        <v>5</v>
      </c>
      <c r="B49" s="15">
        <v>0.02</v>
      </c>
      <c r="C49" s="15">
        <v>0.02</v>
      </c>
      <c r="D49" s="6">
        <f t="shared" si="0"/>
        <v>13.354271284919466</v>
      </c>
      <c r="E49" s="6">
        <f t="shared" si="0"/>
        <v>14.285228165262156</v>
      </c>
      <c r="F49" s="6">
        <f t="shared" si="0"/>
        <v>15.372014857677859</v>
      </c>
      <c r="G49" s="6">
        <f t="shared" si="0"/>
        <v>16.44805589771531</v>
      </c>
      <c r="H49" s="6">
        <f t="shared" si="0"/>
        <v>17.79679648132797</v>
      </c>
      <c r="I49" s="6">
        <f t="shared" si="0"/>
        <v>19.30952418224085</v>
      </c>
    </row>
    <row r="50" spans="1:9" x14ac:dyDescent="0.3">
      <c r="A50" s="1">
        <v>6</v>
      </c>
      <c r="B50" s="17">
        <f t="shared" si="0"/>
        <v>12.978609012923657</v>
      </c>
      <c r="C50" s="15">
        <v>0.02</v>
      </c>
      <c r="D50" s="15">
        <v>0.02</v>
      </c>
      <c r="E50" s="6">
        <f t="shared" si="0"/>
        <v>14.538076703787297</v>
      </c>
      <c r="F50" s="6">
        <f t="shared" si="0"/>
        <v>15.679455154831421</v>
      </c>
      <c r="G50" s="6">
        <f t="shared" si="0"/>
        <v>16.777017015669621</v>
      </c>
      <c r="H50" s="6">
        <f t="shared" si="0"/>
        <v>18.152732410954535</v>
      </c>
      <c r="I50" s="6">
        <f t="shared" si="0"/>
        <v>19.69571466588566</v>
      </c>
    </row>
    <row r="51" spans="1:9" x14ac:dyDescent="0.3">
      <c r="A51" s="1">
        <v>7</v>
      </c>
      <c r="B51" s="6"/>
      <c r="C51" s="17">
        <f t="shared" ref="C51:I52" si="2">C22/164.67</f>
        <v>13.35012640944977</v>
      </c>
      <c r="D51" s="15">
        <v>0.02</v>
      </c>
      <c r="E51" s="6">
        <f t="shared" si="2"/>
        <v>14.795400661444331</v>
      </c>
      <c r="F51" s="6">
        <f t="shared" si="2"/>
        <v>15.993044257928048</v>
      </c>
      <c r="G51" s="6">
        <f t="shared" si="2"/>
        <v>17.112557355983011</v>
      </c>
      <c r="H51" s="6">
        <f t="shared" si="2"/>
        <v>18.515787059173629</v>
      </c>
      <c r="I51" s="6">
        <f t="shared" si="2"/>
        <v>20.089628959203377</v>
      </c>
    </row>
    <row r="52" spans="1:9" x14ac:dyDescent="0.3">
      <c r="A52" s="1">
        <v>8</v>
      </c>
      <c r="B52" s="6"/>
      <c r="C52" s="6"/>
      <c r="D52" s="15">
        <v>0.02</v>
      </c>
      <c r="E52" s="15">
        <v>0.02</v>
      </c>
      <c r="F52" s="6">
        <f t="shared" si="2"/>
        <v>16.312905143086613</v>
      </c>
      <c r="G52" s="6">
        <f t="shared" si="2"/>
        <v>17.454808503102672</v>
      </c>
      <c r="H52" s="6">
        <f t="shared" si="2"/>
        <v>18.886102800357097</v>
      </c>
      <c r="I52" s="6">
        <f t="shared" si="2"/>
        <v>20.491421538387449</v>
      </c>
    </row>
    <row r="53" spans="1:9" x14ac:dyDescent="0.3">
      <c r="A53" s="1">
        <v>9</v>
      </c>
      <c r="B53" s="6"/>
      <c r="C53" s="6"/>
      <c r="D53" s="17">
        <f t="shared" ref="D53:I53" si="3">D24/164.67</f>
        <v>14.455092712161354</v>
      </c>
      <c r="E53" s="15">
        <v>0.02</v>
      </c>
      <c r="F53" s="15">
        <v>0.02</v>
      </c>
      <c r="G53" s="6">
        <f t="shared" si="3"/>
        <v>17.803904673164727</v>
      </c>
      <c r="H53" s="6">
        <f t="shared" si="3"/>
        <v>19.263824856364238</v>
      </c>
      <c r="I53" s="6">
        <f t="shared" si="3"/>
        <v>20.901249969155195</v>
      </c>
    </row>
    <row r="54" spans="1:9" x14ac:dyDescent="0.3">
      <c r="A54" s="1">
        <v>10</v>
      </c>
      <c r="B54" s="6"/>
      <c r="C54" s="6"/>
      <c r="D54" s="6"/>
      <c r="E54" s="15">
        <v>0.02</v>
      </c>
      <c r="F54" s="15">
        <v>0.02</v>
      </c>
      <c r="G54" s="15">
        <v>0.02</v>
      </c>
      <c r="H54" s="15">
        <v>0.02</v>
      </c>
      <c r="I54" s="15">
        <v>0.02</v>
      </c>
    </row>
    <row r="55" spans="1:9" x14ac:dyDescent="0.3">
      <c r="A55" s="1">
        <v>11</v>
      </c>
      <c r="B55" s="6"/>
      <c r="C55" s="6"/>
      <c r="D55" s="6"/>
      <c r="E55" s="15">
        <v>0.02</v>
      </c>
      <c r="F55" s="15">
        <v>0.02</v>
      </c>
      <c r="G55" s="15">
        <v>0.02</v>
      </c>
      <c r="H55" s="15">
        <v>0.02</v>
      </c>
      <c r="I55" s="15">
        <v>0.02</v>
      </c>
    </row>
    <row r="56" spans="1:9" x14ac:dyDescent="0.3">
      <c r="A56" s="1">
        <v>12</v>
      </c>
      <c r="B56" s="6"/>
      <c r="C56" s="6"/>
      <c r="D56" s="6"/>
      <c r="E56" s="17">
        <f t="shared" ref="E56:F57" si="4">E27/164.67</f>
        <v>16.335317845953266</v>
      </c>
      <c r="F56" s="15">
        <v>0.02</v>
      </c>
      <c r="G56" s="15">
        <v>0.02</v>
      </c>
      <c r="H56" s="15">
        <v>0.02</v>
      </c>
      <c r="I56" s="15">
        <v>0.02</v>
      </c>
    </row>
    <row r="57" spans="1:9" x14ac:dyDescent="0.3">
      <c r="A57" s="1">
        <v>13</v>
      </c>
      <c r="B57" s="6"/>
      <c r="C57" s="6"/>
      <c r="D57" s="6"/>
      <c r="E57" s="6"/>
      <c r="F57" s="17">
        <f t="shared" si="4"/>
        <v>18.01076541290448</v>
      </c>
      <c r="G57" s="15">
        <v>0.02</v>
      </c>
      <c r="H57" s="15">
        <v>0.02</v>
      </c>
      <c r="I57" s="15">
        <v>0.02</v>
      </c>
    </row>
    <row r="58" spans="1:9" x14ac:dyDescent="0.3">
      <c r="A58" s="1">
        <v>14</v>
      </c>
      <c r="B58" s="6"/>
      <c r="C58" s="6"/>
      <c r="D58" s="6"/>
      <c r="E58" s="6"/>
      <c r="F58" s="6"/>
      <c r="G58" s="17">
        <f t="shared" ref="G58:I58" si="5">G29/164.67</f>
        <v>19.656949371643947</v>
      </c>
      <c r="H58" s="17">
        <f t="shared" si="5"/>
        <v>21.26881922011875</v>
      </c>
      <c r="I58" s="17">
        <f t="shared" si="5"/>
        <v>23.076668853828842</v>
      </c>
    </row>
    <row r="60" spans="1:9" x14ac:dyDescent="0.3">
      <c r="A60" s="27"/>
      <c r="B60" s="28"/>
      <c r="C60" s="28"/>
      <c r="D60" s="28"/>
      <c r="E60" s="28"/>
      <c r="F60" s="28"/>
      <c r="G60" s="28"/>
      <c r="H60" s="28"/>
      <c r="I60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2022-12-21T13:02:32Z</dcterms:modified>
</cp:coreProperties>
</file>