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8" documentId="8_{AF3A89AF-0DBD-4602-A275-44911CEC3F3C}" xr6:coauthVersionLast="47" xr6:coauthVersionMax="47" xr10:uidLastSave="{D3E8A1BA-2E1F-42FD-B704-75170D748358}"/>
  <bookViews>
    <workbookView xWindow="-108" yWindow="-108" windowWidth="23256" windowHeight="12576" xr2:uid="{F57F4D95-A139-4358-B806-316D870471C7}"/>
  </bookViews>
  <sheets>
    <sheet name="Loontabel 1-1-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C21" i="3"/>
  <c r="B20" i="3"/>
  <c r="G28" i="3"/>
  <c r="F28" i="3"/>
  <c r="E25" i="3"/>
  <c r="G57" i="3" l="1"/>
  <c r="J53" i="3"/>
  <c r="I53" i="3"/>
  <c r="H53" i="3"/>
  <c r="J52" i="3"/>
  <c r="I52" i="3"/>
  <c r="H52" i="3"/>
  <c r="G52" i="3"/>
  <c r="F52" i="3"/>
  <c r="J51" i="3"/>
  <c r="I51" i="3"/>
  <c r="H51" i="3"/>
  <c r="G51" i="3"/>
  <c r="F51" i="3"/>
  <c r="J50" i="3"/>
  <c r="I50" i="3"/>
  <c r="H50" i="3"/>
  <c r="G50" i="3"/>
  <c r="F50" i="3"/>
  <c r="E50" i="3"/>
  <c r="J49" i="3"/>
  <c r="I49" i="3"/>
  <c r="H49" i="3"/>
  <c r="G49" i="3"/>
  <c r="F49" i="3"/>
  <c r="E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H42" i="3"/>
  <c r="G42" i="3"/>
  <c r="F42" i="3"/>
  <c r="E42" i="3"/>
  <c r="D42" i="3"/>
  <c r="C42" i="3"/>
  <c r="B42" i="3"/>
  <c r="F41" i="3"/>
  <c r="E41" i="3"/>
  <c r="D41" i="3"/>
  <c r="C41" i="3"/>
  <c r="F40" i="3"/>
  <c r="E40" i="3"/>
  <c r="D40" i="3"/>
  <c r="C40" i="3"/>
  <c r="B40" i="3"/>
  <c r="E39" i="3"/>
  <c r="D39" i="3"/>
  <c r="C39" i="3"/>
  <c r="D38" i="3"/>
  <c r="C38" i="3"/>
  <c r="B38" i="3"/>
  <c r="J29" i="3"/>
  <c r="J58" i="3" s="1"/>
  <c r="I29" i="3"/>
  <c r="I58" i="3" s="1"/>
  <c r="H29" i="3"/>
  <c r="H58" i="3" s="1"/>
  <c r="F57" i="3"/>
  <c r="E54" i="3"/>
  <c r="D51" i="3"/>
  <c r="C50" i="3"/>
  <c r="B49" i="3"/>
</calcChain>
</file>

<file path=xl/sharedStrings.xml><?xml version="1.0" encoding="utf-8"?>
<sst xmlns="http://schemas.openxmlformats.org/spreadsheetml/2006/main" count="87" uniqueCount="27">
  <si>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</si>
  <si>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</si>
  <si>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</si>
  <si>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</si>
  <si>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</si>
  <si>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</si>
  <si>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</si>
  <si>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</si>
  <si>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</si>
  <si>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</si>
  <si>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</si>
  <si>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</si>
  <si>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</si>
  <si>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</si>
  <si>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</si>
  <si>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</si>
  <si>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Uurloon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</si>
  <si>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</si>
  <si>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</si>
  <si>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</si>
  <si>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</si>
  <si>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</si>
  <si>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</si>
  <si>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</si>
  <si>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</si>
  <si>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Wonen, 37 uur per week met 7,46% verhoging</t>
  </si>
  <si>
    <t>Loontabel per 1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</si>
</sst>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CDDB"/>
        <bgColor indexed="64"/>
      </patternFill>
    </fill>
    <fill>
      <patternFill patternType="solid">
        <fgColor rgb="FFFFE63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2" borderId="10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9" fontId="8" fillId="4" borderId="1" xfId="0" applyNumberFormat="1" applyFont="1" applyFill="1" applyBorder="1" applyAlignment="1">
      <alignment horizontal="right" wrapText="1"/>
    </xf>
    <xf numFmtId="2" fontId="8" fillId="4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 wrapText="1"/>
    </xf>
    <xf numFmtId="2" fontId="8" fillId="5" borderId="1" xfId="0" applyNumberFormat="1" applyFont="1" applyFill="1" applyBorder="1" applyAlignment="1">
      <alignment horizontal="right" wrapText="1"/>
    </xf>
    <xf numFmtId="9" fontId="8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 wrapText="1"/>
    </xf>
    <xf numFmtId="2" fontId="8" fillId="3" borderId="1" xfId="0" applyNumberFormat="1" applyFont="1" applyFill="1" applyBorder="1" applyAlignment="1">
      <alignment horizontal="right" wrapText="1"/>
    </xf>
    <xf numFmtId="49" fontId="9" fillId="2" borderId="9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2" fontId="3" fillId="0" borderId="0" xfId="0" applyNumberFormat="1" applyFont="1"/>
  </cellXfs>
  <cellStyles count="2"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FFE63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7028-9097-4268-A57A-396415DDE536}">
  <sheetPr>
    <pageSetUpPr fitToPage="1"/>
  </sheetPr>
  <dimension ref="A1:L61"/>
  <sheetViews>
    <sheetView tabSelected="1" topLeftCell="A12" workbookViewId="0">
      <selection activeCell="B16" sqref="B16"/>
    </sheetView>
  </sheetViews>
  <sheetFormatPr defaultColWidth="8.77734375" defaultRowHeight="13.8" x14ac:dyDescent="0.25"/>
  <cols>
    <col min="1" max="16384" width="8.77734375" style="2"/>
  </cols>
  <sheetData>
    <row r="1" spans="1:10" s="13" customFormat="1" ht="17.399999999999999" x14ac:dyDescent="0.3">
      <c r="A1" s="12" t="s">
        <v>25</v>
      </c>
    </row>
    <row r="2" spans="1:10" x14ac:dyDescent="0.25">
      <c r="A2" s="1" t="s">
        <v>26</v>
      </c>
    </row>
    <row r="3" spans="1:10" x14ac:dyDescent="0.25">
      <c r="A3" s="1"/>
    </row>
    <row r="4" spans="1:10" x14ac:dyDescent="0.25">
      <c r="A4" s="1" t="s">
        <v>12</v>
      </c>
    </row>
    <row r="5" spans="1:10" x14ac:dyDescent="0.25">
      <c r="A5" s="3" t="s">
        <v>0</v>
      </c>
      <c r="B5" s="3" t="s">
        <v>13</v>
      </c>
      <c r="C5" s="3" t="s">
        <v>14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</row>
    <row r="6" spans="1:10" x14ac:dyDescent="0.25">
      <c r="A6" s="4"/>
      <c r="B6" s="4" t="s">
        <v>8</v>
      </c>
      <c r="C6" s="4" t="s">
        <v>8</v>
      </c>
      <c r="D6" s="4" t="s">
        <v>8</v>
      </c>
      <c r="E6" s="5" t="s">
        <v>8</v>
      </c>
      <c r="F6" s="6" t="s">
        <v>8</v>
      </c>
      <c r="G6" s="5" t="s">
        <v>8</v>
      </c>
      <c r="H6" s="6" t="s">
        <v>8</v>
      </c>
      <c r="I6" s="6" t="s">
        <v>8</v>
      </c>
      <c r="J6" s="6" t="s">
        <v>8</v>
      </c>
    </row>
    <row r="7" spans="1:10" x14ac:dyDescent="0.25">
      <c r="A7" s="7" t="s">
        <v>9</v>
      </c>
      <c r="B7" s="7" t="s">
        <v>10</v>
      </c>
      <c r="C7" s="7" t="s">
        <v>10</v>
      </c>
      <c r="D7" s="7" t="s">
        <v>10</v>
      </c>
      <c r="E7" s="8" t="s">
        <v>10</v>
      </c>
      <c r="F7" s="9" t="s">
        <v>10</v>
      </c>
      <c r="G7" s="8" t="s">
        <v>10</v>
      </c>
      <c r="H7" s="9" t="s">
        <v>10</v>
      </c>
      <c r="I7" s="9" t="s">
        <v>10</v>
      </c>
      <c r="J7" s="9" t="s">
        <v>10</v>
      </c>
    </row>
    <row r="8" spans="1:10" x14ac:dyDescent="0.25">
      <c r="A8" s="10"/>
      <c r="B8" s="7" t="s">
        <v>11</v>
      </c>
      <c r="C8" s="7" t="s">
        <v>11</v>
      </c>
      <c r="D8" s="7" t="s">
        <v>11</v>
      </c>
      <c r="E8" s="8" t="s">
        <v>11</v>
      </c>
      <c r="F8" s="9" t="s">
        <v>11</v>
      </c>
      <c r="G8" s="8" t="s">
        <v>11</v>
      </c>
      <c r="H8" s="9" t="s">
        <v>11</v>
      </c>
      <c r="I8" s="9" t="s">
        <v>11</v>
      </c>
      <c r="J8" s="9" t="s">
        <v>11</v>
      </c>
    </row>
    <row r="9" spans="1:10" x14ac:dyDescent="0.25">
      <c r="A9" s="25" t="s">
        <v>17</v>
      </c>
      <c r="B9" s="15">
        <v>580.29999999999995</v>
      </c>
      <c r="C9" s="15">
        <v>590.82327345771625</v>
      </c>
      <c r="D9" s="15">
        <v>597.91315273920884</v>
      </c>
      <c r="E9" s="15"/>
      <c r="F9" s="15"/>
      <c r="G9" s="15"/>
      <c r="H9" s="15"/>
      <c r="I9" s="15"/>
      <c r="J9" s="15"/>
    </row>
    <row r="10" spans="1:10" x14ac:dyDescent="0.25">
      <c r="A10" s="26" t="s">
        <v>18</v>
      </c>
      <c r="B10" s="15">
        <v>667.35</v>
      </c>
      <c r="C10" s="15">
        <v>679.44074426775876</v>
      </c>
      <c r="D10" s="15">
        <v>687.59403319897194</v>
      </c>
      <c r="E10" s="15">
        <v>695.15756756416044</v>
      </c>
      <c r="F10" s="15"/>
      <c r="G10" s="15"/>
      <c r="H10" s="15"/>
      <c r="I10" s="15"/>
      <c r="J10" s="15"/>
    </row>
    <row r="11" spans="1:10" x14ac:dyDescent="0.25">
      <c r="A11" s="26" t="s">
        <v>19</v>
      </c>
      <c r="B11" s="15">
        <v>764.1</v>
      </c>
      <c r="C11" s="15">
        <v>777.87115511994591</v>
      </c>
      <c r="D11" s="15">
        <v>787.20560898138547</v>
      </c>
      <c r="E11" s="15">
        <v>795.86487068018062</v>
      </c>
      <c r="F11" s="15">
        <v>804.61938425766266</v>
      </c>
      <c r="G11" s="15"/>
      <c r="H11" s="15"/>
      <c r="I11" s="15"/>
      <c r="J11" s="15"/>
    </row>
    <row r="12" spans="1:10" x14ac:dyDescent="0.25">
      <c r="A12" s="26" t="s">
        <v>20</v>
      </c>
      <c r="B12" s="15">
        <v>967.2</v>
      </c>
      <c r="C12" s="15">
        <v>984.66532103876136</v>
      </c>
      <c r="D12" s="15">
        <v>996.48130489122673</v>
      </c>
      <c r="E12" s="15">
        <v>1007.4425992450301</v>
      </c>
      <c r="F12" s="15">
        <v>1018.5244678367253</v>
      </c>
      <c r="G12" s="15"/>
      <c r="H12" s="15"/>
      <c r="I12" s="15"/>
      <c r="J12" s="15"/>
    </row>
    <row r="13" spans="1:10" x14ac:dyDescent="0.25">
      <c r="A13" s="26" t="s">
        <v>21</v>
      </c>
      <c r="B13" s="15">
        <v>1160.6500000000001</v>
      </c>
      <c r="C13" s="15">
        <v>1181.5863448292844</v>
      </c>
      <c r="D13" s="15">
        <v>1195.7653809672354</v>
      </c>
      <c r="E13" s="15">
        <v>1208.9188001578748</v>
      </c>
      <c r="F13" s="15">
        <v>1222.2169069596116</v>
      </c>
      <c r="G13" s="15">
        <v>1247.883462005763</v>
      </c>
      <c r="H13" s="15">
        <v>1274.089014707884</v>
      </c>
      <c r="I13" s="15"/>
      <c r="J13" s="15"/>
    </row>
    <row r="14" spans="1:10" x14ac:dyDescent="0.25">
      <c r="A14" s="26" t="s">
        <v>22</v>
      </c>
      <c r="B14" s="15">
        <v>1547.5</v>
      </c>
      <c r="C14" s="15">
        <v>1575.4885944964776</v>
      </c>
      <c r="D14" s="15">
        <v>1594.3944576304352</v>
      </c>
      <c r="E14" s="15">
        <v>1611.93279666437</v>
      </c>
      <c r="F14" s="15">
        <v>1629.6640574276778</v>
      </c>
      <c r="G14" s="15">
        <v>1663.887002633659</v>
      </c>
      <c r="H14" s="15">
        <v>1698.8286296889655</v>
      </c>
      <c r="I14" s="15"/>
      <c r="J14" s="15"/>
    </row>
    <row r="15" spans="1:10" x14ac:dyDescent="0.25">
      <c r="A15" s="25" t="s">
        <v>23</v>
      </c>
      <c r="B15" s="16">
        <v>1934.4</v>
      </c>
      <c r="C15" s="16">
        <v>1969.3306420775227</v>
      </c>
      <c r="D15" s="16">
        <v>1992.9626097824535</v>
      </c>
      <c r="E15" s="16">
        <v>2014.8851984900602</v>
      </c>
      <c r="F15" s="16">
        <v>2037.0489356734506</v>
      </c>
      <c r="G15" s="16">
        <v>2079.8269633225927</v>
      </c>
      <c r="H15" s="16">
        <v>2123.5033295523672</v>
      </c>
      <c r="I15" s="16">
        <v>2123.5033295523672</v>
      </c>
      <c r="J15" s="16">
        <v>2123.5033295523672</v>
      </c>
    </row>
    <row r="16" spans="1:10" x14ac:dyDescent="0.25">
      <c r="A16" s="27">
        <v>1</v>
      </c>
      <c r="B16" s="15">
        <v>1959.6580947195778</v>
      </c>
      <c r="C16" s="15">
        <v>1996.9012710666082</v>
      </c>
      <c r="D16" s="15">
        <v>2020.8640863194075</v>
      </c>
      <c r="E16" s="15">
        <v>2043.0935912689208</v>
      </c>
      <c r="F16" s="15">
        <v>2069.6417186442259</v>
      </c>
      <c r="G16" s="15">
        <v>2121.4235025890448</v>
      </c>
      <c r="H16" s="15">
        <v>2172.3439061320714</v>
      </c>
      <c r="I16" s="15">
        <v>2272.1485626210324</v>
      </c>
      <c r="J16" s="15">
        <v>2346.4711791553655</v>
      </c>
    </row>
    <row r="17" spans="1:12" x14ac:dyDescent="0.25">
      <c r="A17" s="25" t="s">
        <v>24</v>
      </c>
      <c r="B17" s="15">
        <v>1985.1336499509321</v>
      </c>
      <c r="C17" s="15">
        <v>2024.8578888615409</v>
      </c>
      <c r="D17" s="15">
        <v>2049.1561835278794</v>
      </c>
      <c r="E17" s="15">
        <v>2071.6969015466857</v>
      </c>
      <c r="F17" s="15">
        <v>2102.7559861425334</v>
      </c>
      <c r="G17" s="15">
        <v>2163.8519726408254</v>
      </c>
      <c r="H17" s="15">
        <v>2222.307815973109</v>
      </c>
      <c r="I17" s="15">
        <v>2431.1989620045056</v>
      </c>
      <c r="J17" s="15">
        <v>2592.8506529666784</v>
      </c>
    </row>
    <row r="18" spans="1:12" x14ac:dyDescent="0.25">
      <c r="A18" s="25">
        <v>3</v>
      </c>
      <c r="B18" s="15">
        <v>2010.9403874002937</v>
      </c>
      <c r="C18" s="15">
        <v>2053.2058993056025</v>
      </c>
      <c r="D18" s="15">
        <v>2077.8443700972693</v>
      </c>
      <c r="E18" s="15">
        <v>2100.7006581683395</v>
      </c>
      <c r="F18" s="15">
        <v>2136.4000819208145</v>
      </c>
      <c r="G18" s="15">
        <v>2207.1290120936419</v>
      </c>
      <c r="H18" s="15">
        <v>2273.4208957404903</v>
      </c>
      <c r="I18" s="15">
        <v>2528.446920484686</v>
      </c>
      <c r="J18" s="15">
        <v>2722.493185615012</v>
      </c>
    </row>
    <row r="19" spans="1:12" x14ac:dyDescent="0.25">
      <c r="A19" s="25">
        <v>4</v>
      </c>
      <c r="B19" s="17">
        <v>0.02</v>
      </c>
      <c r="C19" s="17">
        <v>0.02</v>
      </c>
      <c r="D19" s="15">
        <v>2106.9341912786313</v>
      </c>
      <c r="E19" s="15">
        <v>2130.1104673826962</v>
      </c>
      <c r="F19" s="15">
        <v>2170.582483231547</v>
      </c>
      <c r="G19" s="15">
        <v>2251.2715923355149</v>
      </c>
      <c r="H19" s="15">
        <v>2325.7095763425214</v>
      </c>
      <c r="I19" s="15">
        <v>2629.5847973040732</v>
      </c>
      <c r="J19" s="15">
        <v>2858.6178448957635</v>
      </c>
    </row>
    <row r="20" spans="1:12" x14ac:dyDescent="0.25">
      <c r="A20" s="25">
        <v>5</v>
      </c>
      <c r="B20" s="18">
        <f>(B18*1.02^2)</f>
        <v>2092.1823790512658</v>
      </c>
      <c r="C20" s="17">
        <v>0.02</v>
      </c>
      <c r="D20" s="17">
        <v>0.02</v>
      </c>
      <c r="E20" s="15">
        <v>2159.932013926054</v>
      </c>
      <c r="F20" s="15">
        <v>2205.3118029632524</v>
      </c>
      <c r="G20" s="15">
        <v>2296.2970241822254</v>
      </c>
      <c r="H20" s="15">
        <v>2379.2008965983996</v>
      </c>
      <c r="I20" s="15">
        <v>2734.7681891962357</v>
      </c>
      <c r="J20" s="15">
        <v>3001.548737140552</v>
      </c>
    </row>
    <row r="21" spans="1:12" x14ac:dyDescent="0.25">
      <c r="A21" s="26">
        <v>6</v>
      </c>
      <c r="B21" s="15"/>
      <c r="C21" s="18">
        <f>(C18*1.02^3)</f>
        <v>2178.8785259902997</v>
      </c>
      <c r="D21" s="17">
        <v>0.02</v>
      </c>
      <c r="E21" s="15">
        <v>2190.1710621210186</v>
      </c>
      <c r="F21" s="15">
        <v>2240.5967918106639</v>
      </c>
      <c r="G21" s="15">
        <v>2342.2229646658698</v>
      </c>
      <c r="H21" s="15">
        <v>2433.9225172201609</v>
      </c>
      <c r="I21" s="15">
        <v>2844.1589167640855</v>
      </c>
      <c r="J21" s="15">
        <v>3151.6261739975794</v>
      </c>
    </row>
    <row r="22" spans="1:12" x14ac:dyDescent="0.25">
      <c r="A22" s="26">
        <v>7</v>
      </c>
      <c r="B22" s="15"/>
      <c r="C22" s="19"/>
      <c r="D22" s="18">
        <f>(D19*1.02^3)</f>
        <v>2235.8954192584138</v>
      </c>
      <c r="E22" s="17">
        <v>0.02</v>
      </c>
      <c r="F22" s="15">
        <v>2276.4463404796352</v>
      </c>
      <c r="G22" s="15">
        <v>2389.0674239591872</v>
      </c>
      <c r="H22" s="15">
        <v>2489.9027351162249</v>
      </c>
      <c r="I22" s="15">
        <v>2957.9252734346487</v>
      </c>
      <c r="J22" s="15">
        <v>3309.2074826974595</v>
      </c>
    </row>
    <row r="23" spans="1:12" x14ac:dyDescent="0.25">
      <c r="A23" s="26">
        <v>8</v>
      </c>
      <c r="B23" s="15"/>
      <c r="C23" s="19"/>
      <c r="D23" s="15"/>
      <c r="E23" s="17">
        <v>0.02</v>
      </c>
      <c r="F23" s="15">
        <v>2312.8694819273087</v>
      </c>
      <c r="G23" s="15">
        <v>2436.8487724383717</v>
      </c>
      <c r="H23" s="15">
        <v>2547.1704980238983</v>
      </c>
      <c r="I23" s="15">
        <v>3076.2422843720356</v>
      </c>
      <c r="J23" s="15">
        <v>3474.6678568323318</v>
      </c>
    </row>
    <row r="24" spans="1:12" x14ac:dyDescent="0.25">
      <c r="A24" s="26">
        <v>9</v>
      </c>
      <c r="B24" s="15"/>
      <c r="C24" s="19"/>
      <c r="D24" s="15"/>
      <c r="E24" s="17">
        <v>0.02</v>
      </c>
      <c r="F24" s="17">
        <v>0.02</v>
      </c>
      <c r="G24" s="17">
        <v>0.02</v>
      </c>
      <c r="H24" s="15">
        <v>2605.7554194784479</v>
      </c>
      <c r="I24" s="15">
        <v>3199.2919757469176</v>
      </c>
      <c r="J24" s="15">
        <v>3648.4012496739492</v>
      </c>
    </row>
    <row r="25" spans="1:12" x14ac:dyDescent="0.25">
      <c r="A25" s="26">
        <v>10</v>
      </c>
      <c r="B25" s="15"/>
      <c r="C25" s="19"/>
      <c r="D25" s="15"/>
      <c r="E25" s="18">
        <f>(E21*1.02^4)</f>
        <v>2370.7115935411484</v>
      </c>
      <c r="F25" s="17">
        <v>0.02</v>
      </c>
      <c r="G25" s="17">
        <v>0.02</v>
      </c>
      <c r="H25" s="17">
        <v>0.02</v>
      </c>
      <c r="I25" s="17">
        <v>0.02</v>
      </c>
      <c r="J25" s="17">
        <v>0.02</v>
      </c>
    </row>
    <row r="26" spans="1:12" x14ac:dyDescent="0.25">
      <c r="A26" s="26">
        <v>11</v>
      </c>
      <c r="B26" s="15"/>
      <c r="C26" s="19"/>
      <c r="D26" s="15"/>
      <c r="E26" s="15"/>
      <c r="F26" s="17">
        <v>0.02</v>
      </c>
      <c r="G26" s="17">
        <v>0.02</v>
      </c>
      <c r="H26" s="17">
        <v>0.02</v>
      </c>
      <c r="I26" s="17">
        <v>0.02</v>
      </c>
      <c r="J26" s="17">
        <v>0.02</v>
      </c>
    </row>
    <row r="27" spans="1:12" x14ac:dyDescent="0.25">
      <c r="A27" s="26">
        <v>12</v>
      </c>
      <c r="B27" s="15"/>
      <c r="C27" s="19"/>
      <c r="D27" s="15"/>
      <c r="E27" s="15"/>
      <c r="F27" s="17">
        <v>0.02</v>
      </c>
      <c r="G27" s="17">
        <v>0.02</v>
      </c>
      <c r="H27" s="17">
        <v>0.02</v>
      </c>
      <c r="I27" s="17">
        <v>0.02</v>
      </c>
      <c r="J27" s="17">
        <v>0.02</v>
      </c>
    </row>
    <row r="28" spans="1:12" x14ac:dyDescent="0.25">
      <c r="A28" s="26">
        <v>13</v>
      </c>
      <c r="B28" s="15"/>
      <c r="C28" s="19"/>
      <c r="D28" s="15"/>
      <c r="E28" s="15"/>
      <c r="F28" s="18">
        <f>(F23*1.02^5)</f>
        <v>2553.5947953030709</v>
      </c>
      <c r="G28" s="18">
        <f>(G23*1.02^5)</f>
        <v>2690.4779499506917</v>
      </c>
      <c r="H28" s="17">
        <v>0.02</v>
      </c>
      <c r="I28" s="17">
        <v>0.02</v>
      </c>
      <c r="J28" s="17">
        <v>0.02</v>
      </c>
    </row>
    <row r="29" spans="1:12" x14ac:dyDescent="0.25">
      <c r="A29" s="26">
        <v>14</v>
      </c>
      <c r="B29" s="15"/>
      <c r="C29" s="19"/>
      <c r="D29" s="15"/>
      <c r="E29" s="15"/>
      <c r="F29" s="15"/>
      <c r="G29" s="19"/>
      <c r="H29" s="18">
        <f>(H24*1.02^5)</f>
        <v>2876.9645364805178</v>
      </c>
      <c r="I29" s="18">
        <f t="shared" ref="I29:J29" si="0">(I24*1.02^5)</f>
        <v>3532.2768542539716</v>
      </c>
      <c r="J29" s="18">
        <f t="shared" si="0"/>
        <v>4028.1297821358976</v>
      </c>
      <c r="L29" s="11"/>
    </row>
    <row r="31" spans="1:12" x14ac:dyDescent="0.25">
      <c r="B31" s="28"/>
      <c r="C31" s="28"/>
      <c r="D31" s="28"/>
      <c r="E31" s="28"/>
      <c r="F31" s="28"/>
      <c r="G31" s="28"/>
      <c r="H31" s="28"/>
      <c r="I31" s="28"/>
      <c r="J31" s="28"/>
    </row>
    <row r="33" spans="1:10" x14ac:dyDescent="0.25">
      <c r="A33" s="1" t="s">
        <v>15</v>
      </c>
    </row>
    <row r="34" spans="1:10" x14ac:dyDescent="0.25">
      <c r="A34" s="3" t="s">
        <v>0</v>
      </c>
      <c r="B34" s="3" t="s">
        <v>13</v>
      </c>
      <c r="C34" s="3" t="s">
        <v>14</v>
      </c>
      <c r="D34" s="3" t="s">
        <v>1</v>
      </c>
      <c r="E34" s="3" t="s">
        <v>2</v>
      </c>
      <c r="F34" s="3" t="s">
        <v>3</v>
      </c>
      <c r="G34" s="3" t="s">
        <v>4</v>
      </c>
      <c r="H34" s="3" t="s">
        <v>5</v>
      </c>
      <c r="I34" s="3" t="s">
        <v>6</v>
      </c>
      <c r="J34" s="3" t="s">
        <v>7</v>
      </c>
    </row>
    <row r="35" spans="1:10" x14ac:dyDescent="0.25">
      <c r="A35" s="4"/>
      <c r="B35" s="4" t="s">
        <v>16</v>
      </c>
      <c r="C35" s="4" t="s">
        <v>16</v>
      </c>
      <c r="D35" s="4" t="s">
        <v>16</v>
      </c>
      <c r="E35" s="4" t="s">
        <v>16</v>
      </c>
      <c r="F35" s="4" t="s">
        <v>16</v>
      </c>
      <c r="G35" s="4" t="s">
        <v>16</v>
      </c>
      <c r="H35" s="4" t="s">
        <v>16</v>
      </c>
      <c r="I35" s="4" t="s">
        <v>16</v>
      </c>
      <c r="J35" s="5" t="s">
        <v>16</v>
      </c>
    </row>
    <row r="36" spans="1:10" x14ac:dyDescent="0.25">
      <c r="A36" s="7" t="s">
        <v>9</v>
      </c>
      <c r="B36" s="7" t="s">
        <v>11</v>
      </c>
      <c r="C36" s="7" t="s">
        <v>11</v>
      </c>
      <c r="D36" s="7" t="s">
        <v>11</v>
      </c>
      <c r="E36" s="7" t="s">
        <v>11</v>
      </c>
      <c r="F36" s="7" t="s">
        <v>11</v>
      </c>
      <c r="G36" s="7" t="s">
        <v>11</v>
      </c>
      <c r="H36" s="7" t="s">
        <v>11</v>
      </c>
      <c r="I36" s="7" t="s">
        <v>11</v>
      </c>
      <c r="J36" s="8" t="s">
        <v>11</v>
      </c>
    </row>
    <row r="37" spans="1:10" x14ac:dyDescent="0.25">
      <c r="A37" s="10"/>
      <c r="B37" s="7"/>
      <c r="C37" s="7"/>
      <c r="D37" s="7"/>
      <c r="E37" s="8"/>
      <c r="F37" s="9"/>
      <c r="G37" s="8"/>
      <c r="H37" s="9"/>
      <c r="I37" s="9"/>
      <c r="J37" s="14"/>
    </row>
    <row r="38" spans="1:10" x14ac:dyDescent="0.25">
      <c r="A38" s="25" t="s">
        <v>17</v>
      </c>
      <c r="B38" s="24">
        <f t="shared" ref="B38:J48" si="1">B9/160.33</f>
        <v>3.619409966943179</v>
      </c>
      <c r="C38" s="20">
        <f t="shared" si="1"/>
        <v>3.6850450536874959</v>
      </c>
      <c r="D38" s="20">
        <f t="shared" si="1"/>
        <v>3.7292655943317459</v>
      </c>
      <c r="E38" s="20"/>
      <c r="F38" s="20"/>
      <c r="G38" s="20"/>
      <c r="H38" s="20"/>
      <c r="I38" s="20"/>
      <c r="J38" s="20"/>
    </row>
    <row r="39" spans="1:10" x14ac:dyDescent="0.25">
      <c r="A39" s="26" t="s">
        <v>18</v>
      </c>
      <c r="B39" s="24">
        <v>4.17</v>
      </c>
      <c r="C39" s="20">
        <f t="shared" si="1"/>
        <v>4.2377642628812993</v>
      </c>
      <c r="D39" s="20">
        <f t="shared" si="1"/>
        <v>4.2886174340358751</v>
      </c>
      <c r="E39" s="20">
        <f t="shared" si="1"/>
        <v>4.3357922258102688</v>
      </c>
      <c r="F39" s="20"/>
      <c r="G39" s="20"/>
      <c r="H39" s="20"/>
      <c r="I39" s="20"/>
      <c r="J39" s="20"/>
    </row>
    <row r="40" spans="1:10" x14ac:dyDescent="0.25">
      <c r="A40" s="26" t="s">
        <v>19</v>
      </c>
      <c r="B40" s="24">
        <f t="shared" si="1"/>
        <v>4.765795546684962</v>
      </c>
      <c r="C40" s="20">
        <f t="shared" si="1"/>
        <v>4.8516881127670795</v>
      </c>
      <c r="D40" s="20">
        <f t="shared" si="1"/>
        <v>4.9099083701202861</v>
      </c>
      <c r="E40" s="20">
        <f t="shared" si="1"/>
        <v>4.9639173621916086</v>
      </c>
      <c r="F40" s="20">
        <f t="shared" si="1"/>
        <v>5.0185204531757162</v>
      </c>
      <c r="G40" s="20"/>
      <c r="H40" s="20"/>
      <c r="I40" s="20"/>
      <c r="J40" s="20"/>
    </row>
    <row r="41" spans="1:10" x14ac:dyDescent="0.25">
      <c r="A41" s="26" t="s">
        <v>20</v>
      </c>
      <c r="B41" s="24">
        <v>6.04</v>
      </c>
      <c r="C41" s="20">
        <f t="shared" si="1"/>
        <v>6.1414914304170232</v>
      </c>
      <c r="D41" s="20">
        <f t="shared" si="1"/>
        <v>6.2151893275820287</v>
      </c>
      <c r="E41" s="20">
        <f t="shared" si="1"/>
        <v>6.2835564101854304</v>
      </c>
      <c r="F41" s="20">
        <f t="shared" si="1"/>
        <v>6.3526755306974687</v>
      </c>
      <c r="G41" s="20"/>
      <c r="H41" s="20"/>
      <c r="I41" s="20"/>
      <c r="J41" s="20"/>
    </row>
    <row r="42" spans="1:10" x14ac:dyDescent="0.25">
      <c r="A42" s="26" t="s">
        <v>21</v>
      </c>
      <c r="B42" s="24">
        <f t="shared" si="1"/>
        <v>7.2391317906817187</v>
      </c>
      <c r="C42" s="20">
        <f t="shared" si="1"/>
        <v>7.3697146187817895</v>
      </c>
      <c r="D42" s="20">
        <f t="shared" si="1"/>
        <v>7.4581511942071685</v>
      </c>
      <c r="E42" s="20">
        <f t="shared" si="1"/>
        <v>7.540190857343446</v>
      </c>
      <c r="F42" s="20">
        <f t="shared" si="1"/>
        <v>7.6231329567742252</v>
      </c>
      <c r="G42" s="20">
        <f t="shared" si="1"/>
        <v>7.7832187488664815</v>
      </c>
      <c r="H42" s="20">
        <f t="shared" si="1"/>
        <v>7.9466663425926765</v>
      </c>
      <c r="I42" s="20"/>
      <c r="J42" s="20"/>
    </row>
    <row r="43" spans="1:10" x14ac:dyDescent="0.25">
      <c r="A43" s="26" t="s">
        <v>22</v>
      </c>
      <c r="B43" s="24">
        <v>9.66</v>
      </c>
      <c r="C43" s="20">
        <f t="shared" si="1"/>
        <v>9.8265364841045191</v>
      </c>
      <c r="D43" s="20">
        <f t="shared" si="1"/>
        <v>9.9444549219137723</v>
      </c>
      <c r="E43" s="20">
        <f t="shared" si="1"/>
        <v>10.053843926054824</v>
      </c>
      <c r="F43" s="20">
        <f t="shared" si="1"/>
        <v>10.164436209241424</v>
      </c>
      <c r="G43" s="20">
        <f t="shared" si="1"/>
        <v>10.377889369635495</v>
      </c>
      <c r="H43" s="20">
        <f t="shared" si="1"/>
        <v>10.595825046397838</v>
      </c>
      <c r="I43" s="20"/>
      <c r="J43" s="20"/>
    </row>
    <row r="44" spans="1:10" x14ac:dyDescent="0.25">
      <c r="A44" s="25" t="s">
        <v>23</v>
      </c>
      <c r="B44" s="21">
        <f t="shared" si="1"/>
        <v>12.065115698871079</v>
      </c>
      <c r="C44" s="21">
        <f t="shared" si="1"/>
        <v>12.282982860834046</v>
      </c>
      <c r="D44" s="21">
        <f t="shared" si="1"/>
        <v>12.430378655164057</v>
      </c>
      <c r="E44" s="21">
        <f t="shared" si="1"/>
        <v>12.567112820370861</v>
      </c>
      <c r="F44" s="21">
        <f t="shared" si="1"/>
        <v>12.705351061394937</v>
      </c>
      <c r="G44" s="21">
        <f t="shared" si="1"/>
        <v>12.97216343368423</v>
      </c>
      <c r="H44" s="21">
        <f t="shared" si="1"/>
        <v>13.244578865791599</v>
      </c>
      <c r="I44" s="21">
        <f t="shared" si="1"/>
        <v>13.244578865791599</v>
      </c>
      <c r="J44" s="21">
        <f t="shared" si="1"/>
        <v>13.244578865791599</v>
      </c>
    </row>
    <row r="45" spans="1:10" x14ac:dyDescent="0.25">
      <c r="A45" s="27">
        <v>1</v>
      </c>
      <c r="B45" s="20">
        <f t="shared" si="1"/>
        <v>12.222653868393797</v>
      </c>
      <c r="C45" s="20">
        <f t="shared" si="1"/>
        <v>12.454944620885723</v>
      </c>
      <c r="D45" s="20">
        <f t="shared" si="1"/>
        <v>12.604403956336352</v>
      </c>
      <c r="E45" s="20">
        <f t="shared" si="1"/>
        <v>12.743052399856051</v>
      </c>
      <c r="F45" s="20">
        <f t="shared" si="1"/>
        <v>12.908636678377258</v>
      </c>
      <c r="G45" s="20">
        <f t="shared" si="1"/>
        <v>13.231606702357915</v>
      </c>
      <c r="H45" s="20">
        <f t="shared" si="1"/>
        <v>13.549204179704804</v>
      </c>
      <c r="I45" s="20">
        <f t="shared" si="1"/>
        <v>14.171699386397007</v>
      </c>
      <c r="J45" s="20">
        <f t="shared" si="1"/>
        <v>14.635259646699716</v>
      </c>
    </row>
    <row r="46" spans="1:10" x14ac:dyDescent="0.25">
      <c r="A46" s="25" t="s">
        <v>24</v>
      </c>
      <c r="B46" s="20">
        <f t="shared" si="1"/>
        <v>12.381548368682916</v>
      </c>
      <c r="C46" s="20">
        <f t="shared" si="1"/>
        <v>12.629313845578125</v>
      </c>
      <c r="D46" s="20">
        <f t="shared" si="1"/>
        <v>12.780865611725062</v>
      </c>
      <c r="E46" s="20">
        <f t="shared" si="1"/>
        <v>12.921455133454035</v>
      </c>
      <c r="F46" s="20">
        <f t="shared" si="1"/>
        <v>13.115174865231293</v>
      </c>
      <c r="G46" s="20">
        <f t="shared" si="1"/>
        <v>13.496238836405071</v>
      </c>
      <c r="H46" s="20">
        <f t="shared" si="1"/>
        <v>13.860835875838013</v>
      </c>
      <c r="I46" s="20">
        <f t="shared" si="1"/>
        <v>15.163718343444804</v>
      </c>
      <c r="J46" s="20">
        <f t="shared" si="1"/>
        <v>16.171961909603183</v>
      </c>
    </row>
    <row r="47" spans="1:10" x14ac:dyDescent="0.25">
      <c r="A47" s="25">
        <v>3</v>
      </c>
      <c r="B47" s="20">
        <f t="shared" si="1"/>
        <v>12.542508497475792</v>
      </c>
      <c r="C47" s="20">
        <f t="shared" si="1"/>
        <v>12.806124239416219</v>
      </c>
      <c r="D47" s="20">
        <f t="shared" si="1"/>
        <v>12.95979773028921</v>
      </c>
      <c r="E47" s="20">
        <f t="shared" si="1"/>
        <v>13.102355505322393</v>
      </c>
      <c r="F47" s="20">
        <f t="shared" si="1"/>
        <v>13.325017663074997</v>
      </c>
      <c r="G47" s="20">
        <f t="shared" si="1"/>
        <v>13.766163613133173</v>
      </c>
      <c r="H47" s="20">
        <f t="shared" si="1"/>
        <v>14.179635100982287</v>
      </c>
      <c r="I47" s="20">
        <f t="shared" si="1"/>
        <v>15.770267077182597</v>
      </c>
      <c r="J47" s="20">
        <f t="shared" si="1"/>
        <v>16.980560005083341</v>
      </c>
    </row>
    <row r="48" spans="1:10" x14ac:dyDescent="0.25">
      <c r="A48" s="25">
        <v>4</v>
      </c>
      <c r="B48" s="22">
        <v>0.02</v>
      </c>
      <c r="C48" s="22">
        <v>0.02</v>
      </c>
      <c r="D48" s="20">
        <f t="shared" si="1"/>
        <v>13.141234898513261</v>
      </c>
      <c r="E48" s="20">
        <f t="shared" si="1"/>
        <v>13.285788482396907</v>
      </c>
      <c r="F48" s="20">
        <f t="shared" si="1"/>
        <v>13.538217945684194</v>
      </c>
      <c r="G48" s="20">
        <f t="shared" si="1"/>
        <v>14.041486885395837</v>
      </c>
      <c r="H48" s="20">
        <f t="shared" si="1"/>
        <v>14.505766708304879</v>
      </c>
      <c r="I48" s="20">
        <f t="shared" si="1"/>
        <v>16.401077760269899</v>
      </c>
      <c r="J48" s="20">
        <f t="shared" si="1"/>
        <v>17.829588005337513</v>
      </c>
    </row>
    <row r="49" spans="1:10" x14ac:dyDescent="0.25">
      <c r="A49" s="25">
        <v>5</v>
      </c>
      <c r="B49" s="23">
        <f t="shared" ref="B49:J49" si="2">B20/160.33</f>
        <v>13.049225840773815</v>
      </c>
      <c r="C49" s="22">
        <v>0.02</v>
      </c>
      <c r="D49" s="22">
        <v>0.02</v>
      </c>
      <c r="E49" s="20">
        <f t="shared" si="2"/>
        <v>13.471789521150463</v>
      </c>
      <c r="F49" s="20">
        <f t="shared" si="2"/>
        <v>13.754829432815145</v>
      </c>
      <c r="G49" s="20">
        <f t="shared" si="2"/>
        <v>14.322316623103756</v>
      </c>
      <c r="H49" s="20">
        <f t="shared" si="2"/>
        <v>14.839399342595891</v>
      </c>
      <c r="I49" s="20">
        <f t="shared" si="2"/>
        <v>17.057120870680691</v>
      </c>
      <c r="J49" s="20">
        <f t="shared" si="2"/>
        <v>18.721067405604391</v>
      </c>
    </row>
    <row r="50" spans="1:10" x14ac:dyDescent="0.25">
      <c r="A50" s="26">
        <v>6</v>
      </c>
      <c r="B50" s="20"/>
      <c r="C50" s="23">
        <f t="shared" ref="C50:J50" si="3">C21/160.33</f>
        <v>13.589961491862406</v>
      </c>
      <c r="D50" s="22">
        <v>0.02</v>
      </c>
      <c r="E50" s="20">
        <f t="shared" si="3"/>
        <v>13.660394574446569</v>
      </c>
      <c r="F50" s="20">
        <f t="shared" si="3"/>
        <v>13.974906703740185</v>
      </c>
      <c r="G50" s="20">
        <f t="shared" si="3"/>
        <v>14.60876295556583</v>
      </c>
      <c r="H50" s="20">
        <f t="shared" si="3"/>
        <v>15.180705527475586</v>
      </c>
      <c r="I50" s="20">
        <f t="shared" si="3"/>
        <v>17.739405705507924</v>
      </c>
      <c r="J50" s="20">
        <f t="shared" si="3"/>
        <v>19.657120775884607</v>
      </c>
    </row>
    <row r="51" spans="1:10" x14ac:dyDescent="0.25">
      <c r="A51" s="26">
        <v>7</v>
      </c>
      <c r="B51" s="20"/>
      <c r="C51" s="20"/>
      <c r="D51" s="23">
        <f t="shared" ref="D51:J53" si="4">D22/160.33</f>
        <v>13.945583604181461</v>
      </c>
      <c r="E51" s="22">
        <v>0.02</v>
      </c>
      <c r="F51" s="20">
        <f t="shared" si="4"/>
        <v>14.198505211000031</v>
      </c>
      <c r="G51" s="20">
        <f t="shared" si="4"/>
        <v>14.900938214677147</v>
      </c>
      <c r="H51" s="20">
        <f t="shared" si="4"/>
        <v>15.529861754607527</v>
      </c>
      <c r="I51" s="20">
        <f t="shared" si="4"/>
        <v>18.448981933728238</v>
      </c>
      <c r="J51" s="20">
        <f t="shared" si="4"/>
        <v>20.639976814678846</v>
      </c>
    </row>
    <row r="52" spans="1:10" x14ac:dyDescent="0.25">
      <c r="A52" s="26">
        <v>8</v>
      </c>
      <c r="B52" s="20"/>
      <c r="C52" s="20"/>
      <c r="D52" s="20"/>
      <c r="E52" s="22">
        <v>0.02</v>
      </c>
      <c r="F52" s="20">
        <f t="shared" si="4"/>
        <v>14.425681294376028</v>
      </c>
      <c r="G52" s="20">
        <f t="shared" si="4"/>
        <v>15.198956978970696</v>
      </c>
      <c r="H52" s="20">
        <f t="shared" si="4"/>
        <v>15.887048574963501</v>
      </c>
      <c r="I52" s="20">
        <f t="shared" si="4"/>
        <v>19.186941211077375</v>
      </c>
      <c r="J52" s="20">
        <f t="shared" si="4"/>
        <v>21.671975655412783</v>
      </c>
    </row>
    <row r="53" spans="1:10" x14ac:dyDescent="0.25">
      <c r="A53" s="26">
        <v>9</v>
      </c>
      <c r="B53" s="20"/>
      <c r="C53" s="20"/>
      <c r="D53" s="20"/>
      <c r="E53" s="22">
        <v>0.02</v>
      </c>
      <c r="F53" s="22">
        <v>0.02</v>
      </c>
      <c r="G53" s="22">
        <v>0.02</v>
      </c>
      <c r="H53" s="20">
        <f t="shared" si="4"/>
        <v>16.252450692187661</v>
      </c>
      <c r="I53" s="20">
        <f t="shared" si="4"/>
        <v>19.954418859520473</v>
      </c>
      <c r="J53" s="20">
        <f t="shared" si="4"/>
        <v>22.755574438183427</v>
      </c>
    </row>
    <row r="54" spans="1:10" x14ac:dyDescent="0.25">
      <c r="A54" s="26">
        <v>10</v>
      </c>
      <c r="B54" s="20"/>
      <c r="C54" s="20"/>
      <c r="D54" s="20"/>
      <c r="E54" s="23">
        <f t="shared" ref="E54" si="5">E25/160.33</f>
        <v>14.786450405670481</v>
      </c>
      <c r="F54" s="22">
        <v>0.02</v>
      </c>
      <c r="G54" s="22">
        <v>0.02</v>
      </c>
      <c r="H54" s="22">
        <v>0.02</v>
      </c>
      <c r="I54" s="22">
        <v>0.02</v>
      </c>
      <c r="J54" s="22">
        <v>0.02</v>
      </c>
    </row>
    <row r="55" spans="1:10" x14ac:dyDescent="0.25">
      <c r="A55" s="26">
        <v>11</v>
      </c>
      <c r="B55" s="20"/>
      <c r="C55" s="20"/>
      <c r="D55" s="20"/>
      <c r="E55" s="20"/>
      <c r="F55" s="22">
        <v>0.02</v>
      </c>
      <c r="G55" s="22">
        <v>0.02</v>
      </c>
      <c r="H55" s="22">
        <v>0.02</v>
      </c>
      <c r="I55" s="22">
        <v>0.02</v>
      </c>
      <c r="J55" s="22">
        <v>0.02</v>
      </c>
    </row>
    <row r="56" spans="1:10" x14ac:dyDescent="0.25">
      <c r="A56" s="26">
        <v>12</v>
      </c>
      <c r="B56" s="20"/>
      <c r="C56" s="20"/>
      <c r="D56" s="20"/>
      <c r="E56" s="20"/>
      <c r="F56" s="22">
        <v>0.02</v>
      </c>
      <c r="G56" s="22">
        <v>0.02</v>
      </c>
      <c r="H56" s="22">
        <v>0.02</v>
      </c>
      <c r="I56" s="22">
        <v>0.02</v>
      </c>
      <c r="J56" s="22">
        <v>0.02</v>
      </c>
    </row>
    <row r="57" spans="1:10" x14ac:dyDescent="0.25">
      <c r="A57" s="26">
        <v>13</v>
      </c>
      <c r="B57" s="20"/>
      <c r="C57" s="20"/>
      <c r="D57" s="20"/>
      <c r="E57" s="20"/>
      <c r="F57" s="23">
        <f t="shared" ref="F57:G57" si="6">F28/160.33</f>
        <v>15.927117790201901</v>
      </c>
      <c r="G57" s="23">
        <f t="shared" si="6"/>
        <v>16.780876629144213</v>
      </c>
      <c r="H57" s="22">
        <v>0.02</v>
      </c>
      <c r="I57" s="22">
        <v>0.02</v>
      </c>
      <c r="J57" s="22">
        <v>0.02</v>
      </c>
    </row>
    <row r="58" spans="1:10" x14ac:dyDescent="0.25">
      <c r="A58" s="26">
        <v>14</v>
      </c>
      <c r="B58" s="20"/>
      <c r="C58" s="20"/>
      <c r="D58" s="20"/>
      <c r="E58" s="20"/>
      <c r="F58" s="20"/>
      <c r="G58" s="20"/>
      <c r="H58" s="23">
        <f t="shared" ref="H58:J58" si="7">H29/160.33</f>
        <v>17.944018814198948</v>
      </c>
      <c r="I58" s="23">
        <f t="shared" si="7"/>
        <v>22.031290801808591</v>
      </c>
      <c r="J58" s="23">
        <f t="shared" si="7"/>
        <v>25.123992902986949</v>
      </c>
    </row>
    <row r="61" spans="1:10" x14ac:dyDescent="0.25">
      <c r="B61" s="28"/>
      <c r="C61" s="28"/>
      <c r="D61" s="28"/>
      <c r="E61" s="28"/>
      <c r="F61" s="28"/>
      <c r="G61" s="28"/>
      <c r="H61" s="28"/>
      <c r="I61" s="28"/>
      <c r="J61" s="28"/>
    </row>
  </sheetData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cp:lastPrinted>2020-12-03T09:33:59Z</cp:lastPrinted>
  <dcterms:created xsi:type="dcterms:W3CDTF">2019-04-26T11:12:05Z</dcterms:created>
  <dcterms:modified xsi:type="dcterms:W3CDTF">2022-12-21T13:02:46Z</dcterms:modified>
</cp:coreProperties>
</file>