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11" documentId="8_{2FD45DC5-C1FF-49E9-BB56-F861AEA85A24}" xr6:coauthVersionLast="47" xr6:coauthVersionMax="47" xr10:uidLastSave="{1F4DC317-F796-4513-9DF9-259AFC94E042}"/>
  <bookViews>
    <workbookView xWindow="-108" yWindow="-108" windowWidth="23256" windowHeight="12576" xr2:uid="{F57F4D95-A139-4358-B806-316D870471C7}"/>
  </bookViews>
  <sheets>
    <sheet name="Loontabel 1-1-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2" l="1"/>
  <c r="C21" i="2"/>
  <c r="C52" i="2" s="1"/>
  <c r="D23" i="2"/>
  <c r="D54" i="2" s="1"/>
  <c r="B51" i="2"/>
  <c r="E26" i="2"/>
  <c r="E57" i="2" s="1"/>
  <c r="F27" i="2"/>
  <c r="F58" i="2" s="1"/>
  <c r="I54" i="2"/>
  <c r="H54" i="2"/>
  <c r="G54" i="2"/>
  <c r="I53" i="2"/>
  <c r="H53" i="2"/>
  <c r="G53" i="2"/>
  <c r="F53" i="2"/>
  <c r="I52" i="2"/>
  <c r="H52" i="2"/>
  <c r="G52" i="2"/>
  <c r="F52" i="2"/>
  <c r="E52" i="2"/>
  <c r="I51" i="2"/>
  <c r="H51" i="2"/>
  <c r="G51" i="2"/>
  <c r="F51" i="2"/>
  <c r="E51" i="2"/>
  <c r="I50" i="2"/>
  <c r="H50" i="2"/>
  <c r="G50" i="2"/>
  <c r="F50" i="2"/>
  <c r="E50" i="2"/>
  <c r="D50" i="2"/>
  <c r="I49" i="2"/>
  <c r="H49" i="2"/>
  <c r="G49" i="2"/>
  <c r="F49" i="2"/>
  <c r="E49" i="2"/>
  <c r="D49" i="2"/>
  <c r="C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G44" i="2"/>
  <c r="F44" i="2"/>
  <c r="E44" i="2"/>
  <c r="D44" i="2"/>
  <c r="C44" i="2"/>
  <c r="B44" i="2"/>
  <c r="G43" i="2"/>
  <c r="F43" i="2"/>
  <c r="E43" i="2"/>
  <c r="D43" i="2"/>
  <c r="C43" i="2"/>
  <c r="B43" i="2"/>
  <c r="E42" i="2"/>
  <c r="D42" i="2"/>
  <c r="C42" i="2"/>
  <c r="E41" i="2"/>
  <c r="D41" i="2"/>
  <c r="C41" i="2"/>
  <c r="D40" i="2"/>
  <c r="C40" i="2"/>
  <c r="C39" i="2"/>
  <c r="I28" i="2"/>
  <c r="I59" i="2" s="1"/>
  <c r="H28" i="2"/>
  <c r="H59" i="2" s="1"/>
  <c r="G28" i="2"/>
  <c r="G59" i="2" s="1"/>
</calcChain>
</file>

<file path=xl/sharedStrings.xml><?xml version="1.0" encoding="utf-8"?>
<sst xmlns="http://schemas.openxmlformats.org/spreadsheetml/2006/main" count="82" uniqueCount="27">
  <si>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</si>
  <si>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</si>
  <si>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</si>
  <si>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</si>
  <si>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</si>
  <si>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</si>
  <si>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</si>
  <si>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</si>
  <si>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</si>
  <si>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</si>
  <si>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</si>
  <si>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</si>
  <si>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</si>
  <si>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</si>
  <si>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Uurlonen</t>
  </si>
  <si>
    <t>Uurloon</t>
  </si>
  <si>
    <t>15 jaar</t>
  </si>
  <si>
    <t>16 jaar</t>
  </si>
  <si>
    <t>17 jaar</t>
  </si>
  <si>
    <t>18 jaar</t>
  </si>
  <si>
    <t>19 jaar</t>
  </si>
  <si>
    <t>20 jaar</t>
  </si>
  <si>
    <t>21 jaar / 0</t>
  </si>
  <si>
    <t>1 ervaringsjaar</t>
  </si>
  <si>
    <t>2 ervaringsjaren</t>
  </si>
  <si>
    <t>Loontabel per 1 januari 2023</t>
  </si>
  <si>
    <t>Mode, juweliers en parfumerieën en verf en woninginrichting, 38 uur per week met 7,46% verhoging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</si>
</sst>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_-;_-* #,##0\-;_-* &quot;-&quot;??_-;_-@_-"/>
    <numFmt numFmtId="165" formatCode="_-* #,##0.0000_-;_-* #,##0.0000\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2" fontId="4" fillId="3" borderId="1" xfId="0" applyNumberFormat="1" applyFont="1" applyFill="1" applyBorder="1" applyAlignment="1">
      <alignment horizontal="right" wrapText="1"/>
    </xf>
    <xf numFmtId="0" fontId="3" fillId="2" borderId="11" xfId="0" applyFont="1" applyFill="1" applyBorder="1" applyAlignment="1">
      <alignment horizontal="center"/>
    </xf>
    <xf numFmtId="9" fontId="4" fillId="5" borderId="1" xfId="0" applyNumberFormat="1" applyFont="1" applyFill="1" applyBorder="1" applyAlignment="1">
      <alignment horizontal="right" wrapText="1"/>
    </xf>
    <xf numFmtId="4" fontId="4" fillId="5" borderId="1" xfId="0" applyNumberFormat="1" applyFont="1" applyFill="1" applyBorder="1" applyAlignment="1">
      <alignment horizontal="right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2" fontId="4" fillId="4" borderId="1" xfId="0" applyNumberFormat="1" applyFont="1" applyFill="1" applyBorder="1" applyAlignment="1">
      <alignment horizontal="right" wrapText="1"/>
    </xf>
    <xf numFmtId="2" fontId="4" fillId="5" borderId="1" xfId="0" applyNumberFormat="1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6" fillId="4" borderId="1" xfId="0" applyNumberFormat="1" applyFont="1" applyFill="1" applyBorder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4" fontId="4" fillId="0" borderId="11" xfId="0" applyNumberFormat="1" applyFont="1" applyBorder="1" applyAlignment="1">
      <alignment horizontal="right" wrapText="1"/>
    </xf>
    <xf numFmtId="9" fontId="4" fillId="5" borderId="11" xfId="0" applyNumberFormat="1" applyFont="1" applyFill="1" applyBorder="1" applyAlignment="1">
      <alignment horizontal="right" wrapText="1"/>
    </xf>
    <xf numFmtId="4" fontId="0" fillId="0" borderId="0" xfId="0" applyNumberFormat="1"/>
    <xf numFmtId="2" fontId="0" fillId="0" borderId="0" xfId="0" applyNumberFormat="1"/>
    <xf numFmtId="4" fontId="6" fillId="0" borderId="1" xfId="0" applyNumberFormat="1" applyFont="1" applyBorder="1" applyAlignment="1">
      <alignment horizontal="right" wrapText="1"/>
    </xf>
  </cellXfs>
  <cellStyles count="3">
    <cellStyle name="Komma" xfId="1" builtinId="3"/>
    <cellStyle name="Standaard" xfId="0" builtinId="0"/>
    <cellStyle name="Standaard 2" xfId="2" xr:uid="{EA6FDFF2-3DCA-4CE1-A8F9-8E8AD1B9FBFE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6F77-30BE-4990-8975-7C3DE7DFFED5}">
  <dimension ref="A1:K61"/>
  <sheetViews>
    <sheetView tabSelected="1" topLeftCell="A13" zoomScaleNormal="100" workbookViewId="0">
      <selection activeCell="B2" sqref="B2"/>
    </sheetView>
  </sheetViews>
  <sheetFormatPr defaultColWidth="11.33203125" defaultRowHeight="14.4" x14ac:dyDescent="0.3"/>
  <sheetData>
    <row r="1" spans="1:11" x14ac:dyDescent="0.3">
      <c r="A1" s="22" t="s">
        <v>26</v>
      </c>
      <c r="B1" s="21"/>
      <c r="C1" s="21"/>
      <c r="D1" s="21"/>
      <c r="E1" s="21"/>
      <c r="F1" s="21"/>
      <c r="G1" s="21"/>
      <c r="H1" s="21"/>
      <c r="I1" s="21"/>
    </row>
    <row r="2" spans="1:11" x14ac:dyDescent="0.3">
      <c r="A2" s="22" t="s">
        <v>25</v>
      </c>
      <c r="B2" s="21"/>
      <c r="C2" s="21"/>
      <c r="D2" s="21"/>
      <c r="E2" s="21"/>
      <c r="F2" s="21"/>
      <c r="G2" s="21"/>
      <c r="H2" s="21"/>
      <c r="I2" s="21"/>
    </row>
    <row r="3" spans="1:11" x14ac:dyDescent="0.3">
      <c r="A3" s="22" t="s">
        <v>13</v>
      </c>
      <c r="B3" s="22"/>
      <c r="C3" s="21"/>
      <c r="D3" s="21"/>
      <c r="E3" s="21"/>
      <c r="F3" s="21"/>
      <c r="G3" s="21"/>
      <c r="H3" s="21"/>
      <c r="I3" s="21"/>
    </row>
    <row r="4" spans="1:1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11" x14ac:dyDescent="0.3">
      <c r="A5" s="3"/>
      <c r="B5" s="4" t="s">
        <v>9</v>
      </c>
      <c r="C5" s="4" t="s">
        <v>9</v>
      </c>
      <c r="D5" s="5" t="s">
        <v>9</v>
      </c>
      <c r="E5" s="6" t="s">
        <v>9</v>
      </c>
      <c r="F5" s="5" t="s">
        <v>9</v>
      </c>
      <c r="G5" s="6" t="s">
        <v>9</v>
      </c>
      <c r="H5" s="6" t="s">
        <v>9</v>
      </c>
      <c r="I5" s="6" t="s">
        <v>9</v>
      </c>
    </row>
    <row r="6" spans="1:11" x14ac:dyDescent="0.3">
      <c r="A6" s="7" t="s">
        <v>10</v>
      </c>
      <c r="B6" s="8" t="s">
        <v>11</v>
      </c>
      <c r="C6" s="8" t="s">
        <v>11</v>
      </c>
      <c r="D6" s="9" t="s">
        <v>11</v>
      </c>
      <c r="E6" s="10" t="s">
        <v>11</v>
      </c>
      <c r="F6" s="9" t="s">
        <v>11</v>
      </c>
      <c r="G6" s="10" t="s">
        <v>11</v>
      </c>
      <c r="H6" s="10" t="s">
        <v>11</v>
      </c>
      <c r="I6" s="10" t="s">
        <v>11</v>
      </c>
    </row>
    <row r="7" spans="1:11" x14ac:dyDescent="0.3">
      <c r="A7" s="11"/>
      <c r="B7" s="8" t="s">
        <v>12</v>
      </c>
      <c r="C7" s="12" t="s">
        <v>12</v>
      </c>
      <c r="D7" s="13" t="s">
        <v>12</v>
      </c>
      <c r="E7" s="14" t="s">
        <v>12</v>
      </c>
      <c r="F7" s="13" t="s">
        <v>12</v>
      </c>
      <c r="G7" s="13" t="s">
        <v>12</v>
      </c>
      <c r="H7" s="14" t="s">
        <v>12</v>
      </c>
      <c r="I7" s="14" t="s">
        <v>12</v>
      </c>
    </row>
    <row r="8" spans="1:11" x14ac:dyDescent="0.3">
      <c r="A8" s="15" t="s">
        <v>16</v>
      </c>
      <c r="B8" s="35">
        <v>580.29999999999995</v>
      </c>
      <c r="C8" s="28">
        <v>594.99772737871501</v>
      </c>
      <c r="D8" s="28"/>
      <c r="E8" s="28"/>
      <c r="F8" s="28"/>
      <c r="G8" s="28"/>
      <c r="H8" s="28"/>
      <c r="I8" s="28"/>
    </row>
    <row r="9" spans="1:11" x14ac:dyDescent="0.3">
      <c r="A9" s="1" t="s">
        <v>17</v>
      </c>
      <c r="B9" s="35">
        <v>667.35</v>
      </c>
      <c r="C9" s="28">
        <v>684.24132374120393</v>
      </c>
      <c r="D9" s="28">
        <v>706.6343464817852</v>
      </c>
      <c r="E9" s="28"/>
      <c r="F9" s="28"/>
      <c r="G9" s="28"/>
      <c r="H9" s="28"/>
      <c r="I9" s="28"/>
    </row>
    <row r="10" spans="1:11" x14ac:dyDescent="0.3">
      <c r="A10" s="1" t="s">
        <v>18</v>
      </c>
      <c r="B10" s="35">
        <v>764.1</v>
      </c>
      <c r="C10" s="28">
        <v>783.36719334220277</v>
      </c>
      <c r="D10" s="28">
        <v>809.00428769193229</v>
      </c>
      <c r="E10" s="28">
        <v>851.73277827481422</v>
      </c>
      <c r="F10" s="28"/>
      <c r="G10" s="28"/>
      <c r="H10" s="28"/>
      <c r="I10" s="28"/>
    </row>
    <row r="11" spans="1:11" x14ac:dyDescent="0.3">
      <c r="A11" s="1" t="s">
        <v>19</v>
      </c>
      <c r="B11" s="35">
        <v>967.2</v>
      </c>
      <c r="C11" s="28">
        <v>991.62246066907096</v>
      </c>
      <c r="D11" s="28">
        <v>1024.075081610498</v>
      </c>
      <c r="E11" s="28">
        <v>1078.1627831795422</v>
      </c>
      <c r="F11" s="28"/>
      <c r="G11" s="28"/>
      <c r="H11" s="28"/>
      <c r="I11" s="28"/>
    </row>
    <row r="12" spans="1:11" x14ac:dyDescent="0.3">
      <c r="A12" s="1" t="s">
        <v>20</v>
      </c>
      <c r="B12" s="35">
        <v>1160.6500000000001</v>
      </c>
      <c r="C12" s="28">
        <v>1189.9348273142493</v>
      </c>
      <c r="D12" s="28">
        <v>1228.8775756156301</v>
      </c>
      <c r="E12" s="28">
        <v>1293.7821561179308</v>
      </c>
      <c r="F12" s="28">
        <v>1376.003383806878</v>
      </c>
      <c r="G12" s="28">
        <v>1471.2055275962857</v>
      </c>
      <c r="H12" s="28"/>
      <c r="I12" s="28"/>
    </row>
    <row r="13" spans="1:11" x14ac:dyDescent="0.3">
      <c r="A13" s="1" t="s">
        <v>21</v>
      </c>
      <c r="B13" s="35">
        <v>1547.5</v>
      </c>
      <c r="C13" s="28">
        <v>1586.6201880477861</v>
      </c>
      <c r="D13" s="28">
        <v>1638.5451752107319</v>
      </c>
      <c r="E13" s="28">
        <v>1725.0868204823075</v>
      </c>
      <c r="F13" s="28">
        <v>1834.7179168607533</v>
      </c>
      <c r="G13" s="28">
        <v>1961.6573422935139</v>
      </c>
      <c r="H13" s="28"/>
      <c r="I13" s="28"/>
    </row>
    <row r="14" spans="1:11" x14ac:dyDescent="0.3">
      <c r="A14" s="15" t="s">
        <v>22</v>
      </c>
      <c r="B14" s="29">
        <v>1934.4</v>
      </c>
      <c r="C14" s="29">
        <v>1965.461623134345</v>
      </c>
      <c r="D14" s="29">
        <v>2029.7322182108378</v>
      </c>
      <c r="E14" s="29">
        <v>2098.3371671863642</v>
      </c>
      <c r="F14" s="29">
        <v>2178.0739795394466</v>
      </c>
      <c r="G14" s="29">
        <v>2276.0873086187216</v>
      </c>
      <c r="H14" s="29">
        <v>2396.7199359755132</v>
      </c>
      <c r="I14" s="29">
        <v>2547.713291941971</v>
      </c>
    </row>
    <row r="15" spans="1:11" x14ac:dyDescent="0.3">
      <c r="A15" s="18" t="s">
        <v>23</v>
      </c>
      <c r="B15" s="28">
        <v>1965.461623134345</v>
      </c>
      <c r="C15" s="28">
        <v>1994.9435474813604</v>
      </c>
      <c r="D15" s="28">
        <v>2066.2673981386329</v>
      </c>
      <c r="E15" s="28">
        <v>2146.5989220316505</v>
      </c>
      <c r="F15" s="28">
        <v>2241.23812494609</v>
      </c>
      <c r="G15" s="28">
        <v>2378.5112375065637</v>
      </c>
      <c r="H15" s="28">
        <v>2523.7460925822156</v>
      </c>
      <c r="I15" s="31">
        <v>2708.2192293343146</v>
      </c>
    </row>
    <row r="16" spans="1:11" x14ac:dyDescent="0.3">
      <c r="A16" s="15" t="s">
        <v>24</v>
      </c>
      <c r="B16" s="28">
        <v>1996.9090091044943</v>
      </c>
      <c r="C16" s="28">
        <v>2024.86770069358</v>
      </c>
      <c r="D16" s="28">
        <v>2103.4602113051287</v>
      </c>
      <c r="E16" s="28">
        <v>2195.9706972383783</v>
      </c>
      <c r="F16" s="28">
        <v>2306.2340305695266</v>
      </c>
      <c r="G16" s="28">
        <v>2449.8665746317606</v>
      </c>
      <c r="H16" s="28">
        <v>2657.5046354890728</v>
      </c>
      <c r="I16" s="31">
        <v>2878.8370407823772</v>
      </c>
      <c r="K16" s="30"/>
    </row>
    <row r="17" spans="1:11" x14ac:dyDescent="0.3">
      <c r="A17" s="15">
        <v>3</v>
      </c>
      <c r="B17" s="28">
        <v>2028.8595532501665</v>
      </c>
      <c r="C17" s="28">
        <v>2055.240716203984</v>
      </c>
      <c r="D17" s="28">
        <v>2141.3224951086208</v>
      </c>
      <c r="E17" s="28">
        <v>2246.4780232748608</v>
      </c>
      <c r="F17" s="28">
        <v>2373.1148174560431</v>
      </c>
      <c r="G17" s="28">
        <v>2523.362571870714</v>
      </c>
      <c r="H17" s="28">
        <v>2729.2572606472777</v>
      </c>
      <c r="I17" s="31">
        <v>2956.5656408835011</v>
      </c>
      <c r="K17" s="30"/>
    </row>
    <row r="18" spans="1:11" x14ac:dyDescent="0.3">
      <c r="A18" s="15">
        <v>4</v>
      </c>
      <c r="B18" s="19">
        <v>0.02</v>
      </c>
      <c r="C18" s="28">
        <v>2086.0693269470435</v>
      </c>
      <c r="D18" s="28">
        <v>2179.8663000205761</v>
      </c>
      <c r="E18" s="28">
        <v>2298.1470178101818</v>
      </c>
      <c r="F18" s="28">
        <v>2441.9351471622672</v>
      </c>
      <c r="G18" s="28">
        <v>2599.0634490268349</v>
      </c>
      <c r="H18" s="28">
        <v>2802.9472066847543</v>
      </c>
      <c r="I18" s="31">
        <v>3036.3929131873547</v>
      </c>
      <c r="K18" s="30"/>
    </row>
    <row r="19" spans="1:11" x14ac:dyDescent="0.3">
      <c r="A19" s="15">
        <v>5</v>
      </c>
      <c r="B19" s="19">
        <v>0.02</v>
      </c>
      <c r="C19" s="19">
        <v>0.02</v>
      </c>
      <c r="D19" s="28">
        <v>2219.103893420946</v>
      </c>
      <c r="E19" s="28">
        <v>2351.0043992198166</v>
      </c>
      <c r="F19" s="28">
        <v>2512.7512664299738</v>
      </c>
      <c r="G19" s="28">
        <v>2677.0353524976404</v>
      </c>
      <c r="H19" s="28">
        <v>2878.6267812652427</v>
      </c>
      <c r="I19" s="31">
        <v>3118.3755218434126</v>
      </c>
    </row>
    <row r="20" spans="1:11" x14ac:dyDescent="0.3">
      <c r="A20" s="1">
        <v>6</v>
      </c>
      <c r="B20" s="20">
        <f>(B17*1.02^3)</f>
        <v>2153.0419887855028</v>
      </c>
      <c r="C20" s="19">
        <v>0.02</v>
      </c>
      <c r="D20" s="19">
        <v>0.02</v>
      </c>
      <c r="E20" s="28">
        <v>2405.0775004018715</v>
      </c>
      <c r="F20" s="28">
        <v>2585.6210531564416</v>
      </c>
      <c r="G20" s="28">
        <v>2757.3464130725692</v>
      </c>
      <c r="H20" s="28">
        <v>2956.3497043594039</v>
      </c>
      <c r="I20" s="31">
        <v>3202.5716609331848</v>
      </c>
      <c r="K20" s="30"/>
    </row>
    <row r="21" spans="1:11" x14ac:dyDescent="0.3">
      <c r="A21" s="1">
        <v>7</v>
      </c>
      <c r="B21" s="28"/>
      <c r="C21" s="20">
        <f>(C18*1.02^3)</f>
        <v>2213.7534583108181</v>
      </c>
      <c r="D21" s="19">
        <v>0.02</v>
      </c>
      <c r="E21" s="28">
        <v>2460.3942829111147</v>
      </c>
      <c r="F21" s="28">
        <v>2660.6040636979797</v>
      </c>
      <c r="G21" s="28">
        <v>2840.0668054647472</v>
      </c>
      <c r="H21" s="28">
        <v>3036.1711463771076</v>
      </c>
      <c r="I21" s="31">
        <v>3289.0410957783802</v>
      </c>
    </row>
    <row r="22" spans="1:11" x14ac:dyDescent="0.3">
      <c r="A22" s="1">
        <v>8</v>
      </c>
      <c r="B22" s="28"/>
      <c r="C22" s="28"/>
      <c r="D22" s="19">
        <v>0.02</v>
      </c>
      <c r="E22" s="19">
        <v>0.02</v>
      </c>
      <c r="F22" s="28">
        <v>2737.7615815452214</v>
      </c>
      <c r="G22" s="28">
        <v>2925.2688096286902</v>
      </c>
      <c r="H22" s="28">
        <v>3118.1477673292893</v>
      </c>
      <c r="I22" s="31">
        <v>3377.8452053643964</v>
      </c>
    </row>
    <row r="23" spans="1:11" x14ac:dyDescent="0.3">
      <c r="A23" s="1">
        <v>9</v>
      </c>
      <c r="B23" s="28"/>
      <c r="C23" s="28"/>
      <c r="D23" s="20">
        <f>(D19*1.02^4)</f>
        <v>2402.0294206200442</v>
      </c>
      <c r="E23" s="19">
        <v>0.02</v>
      </c>
      <c r="F23" s="19">
        <v>0.02</v>
      </c>
      <c r="G23" s="28">
        <v>3013.0268739175508</v>
      </c>
      <c r="H23" s="28">
        <v>3202.3377570471798</v>
      </c>
      <c r="I23" s="31">
        <v>3469.0470259092349</v>
      </c>
    </row>
    <row r="24" spans="1:11" x14ac:dyDescent="0.3">
      <c r="A24" s="1">
        <v>10</v>
      </c>
      <c r="B24" s="28"/>
      <c r="C24" s="28"/>
      <c r="D24" s="28"/>
      <c r="E24" s="19">
        <v>0.02</v>
      </c>
      <c r="F24" s="19">
        <v>0.02</v>
      </c>
      <c r="G24" s="19">
        <v>0.02</v>
      </c>
      <c r="H24" s="19">
        <v>0.02</v>
      </c>
      <c r="I24" s="32">
        <v>0.02</v>
      </c>
    </row>
    <row r="25" spans="1:11" x14ac:dyDescent="0.3">
      <c r="A25" s="1">
        <v>11</v>
      </c>
      <c r="B25" s="28"/>
      <c r="C25" s="28"/>
      <c r="D25" s="28"/>
      <c r="E25" s="19">
        <v>0.02</v>
      </c>
      <c r="F25" s="19">
        <v>0.02</v>
      </c>
      <c r="G25" s="19">
        <v>0.02</v>
      </c>
      <c r="H25" s="19">
        <v>0.02</v>
      </c>
      <c r="I25" s="19">
        <v>0.02</v>
      </c>
    </row>
    <row r="26" spans="1:11" x14ac:dyDescent="0.3">
      <c r="A26" s="1">
        <v>12</v>
      </c>
      <c r="B26" s="28"/>
      <c r="C26" s="28"/>
      <c r="D26" s="28"/>
      <c r="E26" s="20">
        <f>(E21*1.02^5)</f>
        <v>2716.4740960651916</v>
      </c>
      <c r="F26" s="19">
        <v>0.02</v>
      </c>
      <c r="G26" s="19">
        <v>0.02</v>
      </c>
      <c r="H26" s="19">
        <v>0.02</v>
      </c>
      <c r="I26" s="19">
        <v>0.02</v>
      </c>
    </row>
    <row r="27" spans="1:11" x14ac:dyDescent="0.3">
      <c r="A27" s="1">
        <v>13</v>
      </c>
      <c r="B27" s="28"/>
      <c r="C27" s="28"/>
      <c r="D27" s="28"/>
      <c r="E27" s="28"/>
      <c r="F27" s="20">
        <f>(F22*1.02^5)</f>
        <v>3022.7100059225504</v>
      </c>
      <c r="G27" s="19">
        <v>0.02</v>
      </c>
      <c r="H27" s="19">
        <v>0.02</v>
      </c>
      <c r="I27" s="19">
        <v>0.02</v>
      </c>
    </row>
    <row r="28" spans="1:11" x14ac:dyDescent="0.3">
      <c r="A28" s="1">
        <v>14</v>
      </c>
      <c r="B28" s="28"/>
      <c r="C28" s="28"/>
      <c r="D28" s="28"/>
      <c r="E28" s="28"/>
      <c r="F28" s="28"/>
      <c r="G28" s="20">
        <f>(G23*1.02^5)</f>
        <v>3326.6251310180746</v>
      </c>
      <c r="H28" s="20">
        <f t="shared" ref="H28:I28" si="0">(H23*1.02^5)</f>
        <v>3535.6396429183369</v>
      </c>
      <c r="I28" s="20">
        <f t="shared" si="0"/>
        <v>3830.1082267044394</v>
      </c>
    </row>
    <row r="29" spans="1:11" x14ac:dyDescent="0.3">
      <c r="A29" s="23"/>
      <c r="B29" s="24"/>
      <c r="C29" s="24"/>
      <c r="D29" s="25"/>
      <c r="E29" s="24"/>
      <c r="F29" s="24"/>
      <c r="G29" s="24"/>
      <c r="H29" s="24"/>
      <c r="I29" s="24"/>
    </row>
    <row r="31" spans="1:11" x14ac:dyDescent="0.3">
      <c r="B31" s="33"/>
      <c r="C31" s="33"/>
      <c r="D31" s="33"/>
      <c r="E31" s="33"/>
      <c r="F31" s="33"/>
      <c r="G31" s="33"/>
      <c r="H31" s="33"/>
      <c r="I31" s="33"/>
    </row>
    <row r="34" spans="1:9" x14ac:dyDescent="0.3">
      <c r="A34" s="22" t="s">
        <v>14</v>
      </c>
    </row>
    <row r="35" spans="1:9" x14ac:dyDescent="0.3">
      <c r="A35" s="1" t="s">
        <v>0</v>
      </c>
      <c r="B35" s="2" t="s">
        <v>1</v>
      </c>
      <c r="C35" s="2" t="s">
        <v>2</v>
      </c>
      <c r="D35" s="2" t="s">
        <v>3</v>
      </c>
      <c r="E35" s="2" t="s">
        <v>4</v>
      </c>
      <c r="F35" s="2" t="s">
        <v>5</v>
      </c>
      <c r="G35" s="2" t="s">
        <v>6</v>
      </c>
      <c r="H35" s="2" t="s">
        <v>7</v>
      </c>
      <c r="I35" s="2" t="s">
        <v>8</v>
      </c>
    </row>
    <row r="36" spans="1:9" x14ac:dyDescent="0.3">
      <c r="A36" s="3"/>
      <c r="B36" s="4" t="s">
        <v>15</v>
      </c>
      <c r="C36" s="4" t="s">
        <v>15</v>
      </c>
      <c r="D36" s="4" t="s">
        <v>15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15</v>
      </c>
    </row>
    <row r="37" spans="1:9" x14ac:dyDescent="0.3">
      <c r="A37" s="7" t="s">
        <v>10</v>
      </c>
      <c r="B37" s="8" t="s">
        <v>12</v>
      </c>
      <c r="C37" s="8" t="s">
        <v>12</v>
      </c>
      <c r="D37" s="8" t="s">
        <v>12</v>
      </c>
      <c r="E37" s="8" t="s">
        <v>12</v>
      </c>
      <c r="F37" s="8" t="s">
        <v>12</v>
      </c>
      <c r="G37" s="8" t="s">
        <v>12</v>
      </c>
      <c r="H37" s="8" t="s">
        <v>12</v>
      </c>
      <c r="I37" s="9" t="s">
        <v>12</v>
      </c>
    </row>
    <row r="38" spans="1:9" x14ac:dyDescent="0.3">
      <c r="A38" s="11"/>
      <c r="B38" s="8"/>
      <c r="C38" s="12"/>
      <c r="D38" s="13"/>
      <c r="E38" s="14"/>
      <c r="F38" s="13"/>
      <c r="G38" s="14"/>
      <c r="H38" s="14"/>
      <c r="I38" s="13"/>
    </row>
    <row r="39" spans="1:9" x14ac:dyDescent="0.3">
      <c r="A39" s="15" t="s">
        <v>16</v>
      </c>
      <c r="B39" s="16">
        <v>3.53</v>
      </c>
      <c r="C39" s="16">
        <f t="shared" ref="B39:I54" si="1">C8/164.67</f>
        <v>3.6132733793569871</v>
      </c>
      <c r="D39" s="16"/>
      <c r="E39" s="16"/>
      <c r="F39" s="16"/>
      <c r="G39" s="16"/>
      <c r="H39" s="16"/>
      <c r="I39" s="16"/>
    </row>
    <row r="40" spans="1:9" x14ac:dyDescent="0.3">
      <c r="A40" s="1" t="s">
        <v>17</v>
      </c>
      <c r="B40" s="16">
        <v>4.0599999999999996</v>
      </c>
      <c r="C40" s="16">
        <f t="shared" si="1"/>
        <v>4.1552275687204956</v>
      </c>
      <c r="D40" s="16">
        <f t="shared" si="1"/>
        <v>4.291214832585081</v>
      </c>
      <c r="E40" s="16"/>
      <c r="F40" s="16"/>
      <c r="G40" s="16"/>
      <c r="H40" s="16"/>
      <c r="I40" s="16"/>
    </row>
    <row r="41" spans="1:9" x14ac:dyDescent="0.3">
      <c r="A41" s="1" t="s">
        <v>18</v>
      </c>
      <c r="B41" s="16">
        <v>4.6500000000000004</v>
      </c>
      <c r="C41" s="16">
        <f t="shared" si="1"/>
        <v>4.757194348346407</v>
      </c>
      <c r="D41" s="16">
        <f t="shared" si="1"/>
        <v>4.9128820531483113</v>
      </c>
      <c r="E41" s="16">
        <f t="shared" si="1"/>
        <v>5.1723615611514804</v>
      </c>
      <c r="F41" s="16"/>
      <c r="G41" s="16"/>
      <c r="H41" s="16"/>
      <c r="I41" s="16"/>
    </row>
    <row r="42" spans="1:9" x14ac:dyDescent="0.3">
      <c r="A42" s="1" t="s">
        <v>19</v>
      </c>
      <c r="B42" s="16">
        <v>5.88</v>
      </c>
      <c r="C42" s="16">
        <f t="shared" si="1"/>
        <v>6.0218768486613898</v>
      </c>
      <c r="D42" s="16">
        <f t="shared" si="1"/>
        <v>6.2189535532306923</v>
      </c>
      <c r="E42" s="16">
        <f t="shared" si="1"/>
        <v>6.5474147275128578</v>
      </c>
      <c r="F42" s="16"/>
      <c r="G42" s="16"/>
      <c r="H42" s="16"/>
      <c r="I42" s="16"/>
    </row>
    <row r="43" spans="1:9" x14ac:dyDescent="0.3">
      <c r="A43" s="1" t="s">
        <v>20</v>
      </c>
      <c r="B43" s="16">
        <f t="shared" si="1"/>
        <v>7.0483391024473203</v>
      </c>
      <c r="C43" s="16">
        <f t="shared" si="1"/>
        <v>7.226178583313593</v>
      </c>
      <c r="D43" s="16">
        <f t="shared" si="1"/>
        <v>7.4626682189568845</v>
      </c>
      <c r="E43" s="16">
        <f t="shared" si="1"/>
        <v>7.8568176116956998</v>
      </c>
      <c r="F43" s="16">
        <f t="shared" si="1"/>
        <v>8.3561267007158442</v>
      </c>
      <c r="G43" s="16">
        <f t="shared" si="1"/>
        <v>8.9342656682837536</v>
      </c>
      <c r="H43" s="16"/>
      <c r="I43" s="16"/>
    </row>
    <row r="44" spans="1:9" x14ac:dyDescent="0.3">
      <c r="A44" s="1" t="s">
        <v>21</v>
      </c>
      <c r="B44" s="17">
        <f t="shared" si="1"/>
        <v>9.397583044877635</v>
      </c>
      <c r="C44" s="16">
        <f t="shared" si="1"/>
        <v>9.6351502280183769</v>
      </c>
      <c r="D44" s="16">
        <f t="shared" si="1"/>
        <v>9.9504777750090003</v>
      </c>
      <c r="E44" s="16">
        <f t="shared" si="1"/>
        <v>10.476023686660033</v>
      </c>
      <c r="F44" s="16">
        <f t="shared" si="1"/>
        <v>11.141786098626062</v>
      </c>
      <c r="G44" s="16">
        <f t="shared" si="1"/>
        <v>11.912657692922293</v>
      </c>
      <c r="H44" s="16"/>
      <c r="I44" s="16"/>
    </row>
    <row r="45" spans="1:9" x14ac:dyDescent="0.3">
      <c r="A45" s="15" t="s">
        <v>22</v>
      </c>
      <c r="B45" s="26">
        <f t="shared" si="1"/>
        <v>11.747130624886138</v>
      </c>
      <c r="C45" s="26">
        <f t="shared" si="1"/>
        <v>11.935760145347333</v>
      </c>
      <c r="D45" s="26">
        <f t="shared" si="1"/>
        <v>12.326059502100188</v>
      </c>
      <c r="E45" s="26">
        <f t="shared" si="1"/>
        <v>12.742680313271174</v>
      </c>
      <c r="F45" s="26">
        <f t="shared" si="1"/>
        <v>13.226902165175483</v>
      </c>
      <c r="G45" s="26">
        <f t="shared" si="1"/>
        <v>13.822112762608379</v>
      </c>
      <c r="H45" s="26">
        <f t="shared" si="1"/>
        <v>14.554684739026619</v>
      </c>
      <c r="I45" s="26">
        <f t="shared" si="1"/>
        <v>15.471629877585299</v>
      </c>
    </row>
    <row r="46" spans="1:9" x14ac:dyDescent="0.3">
      <c r="A46" s="18" t="s">
        <v>23</v>
      </c>
      <c r="B46" s="16">
        <f t="shared" si="1"/>
        <v>11.935760145347333</v>
      </c>
      <c r="C46" s="16">
        <f t="shared" si="1"/>
        <v>12.114796547527543</v>
      </c>
      <c r="D46" s="16">
        <f t="shared" si="1"/>
        <v>12.547928573137991</v>
      </c>
      <c r="E46" s="16">
        <f t="shared" si="1"/>
        <v>13.035761960476412</v>
      </c>
      <c r="F46" s="16">
        <f t="shared" si="1"/>
        <v>13.610482327965569</v>
      </c>
      <c r="G46" s="16">
        <f t="shared" si="1"/>
        <v>14.444107836925754</v>
      </c>
      <c r="H46" s="16">
        <f t="shared" si="1"/>
        <v>15.326083030195031</v>
      </c>
      <c r="I46" s="16">
        <f t="shared" si="1"/>
        <v>16.44634255987317</v>
      </c>
    </row>
    <row r="47" spans="1:9" x14ac:dyDescent="0.3">
      <c r="A47" s="15" t="s">
        <v>24</v>
      </c>
      <c r="B47" s="16">
        <f t="shared" si="1"/>
        <v>12.126732307672889</v>
      </c>
      <c r="C47" s="16">
        <f t="shared" si="1"/>
        <v>12.296518495740452</v>
      </c>
      <c r="D47" s="16">
        <f t="shared" si="1"/>
        <v>12.773791287454477</v>
      </c>
      <c r="E47" s="16">
        <f t="shared" si="1"/>
        <v>13.335584485567368</v>
      </c>
      <c r="F47" s="16">
        <f t="shared" si="1"/>
        <v>14.005186315476569</v>
      </c>
      <c r="G47" s="16">
        <f t="shared" si="1"/>
        <v>14.877431072033527</v>
      </c>
      <c r="H47" s="16">
        <f t="shared" si="1"/>
        <v>16.138365430795368</v>
      </c>
      <c r="I47" s="16">
        <f t="shared" si="1"/>
        <v>17.482462141145184</v>
      </c>
    </row>
    <row r="48" spans="1:9" x14ac:dyDescent="0.3">
      <c r="A48" s="15">
        <v>3</v>
      </c>
      <c r="B48" s="16">
        <f t="shared" si="1"/>
        <v>12.320760024595655</v>
      </c>
      <c r="C48" s="16">
        <f t="shared" si="1"/>
        <v>12.480966273176561</v>
      </c>
      <c r="D48" s="16">
        <f t="shared" si="1"/>
        <v>13.003719530628658</v>
      </c>
      <c r="E48" s="16">
        <f t="shared" si="1"/>
        <v>13.642302928735417</v>
      </c>
      <c r="F48" s="16">
        <f t="shared" si="1"/>
        <v>14.411336718625392</v>
      </c>
      <c r="G48" s="16">
        <f t="shared" si="1"/>
        <v>15.323754004194535</v>
      </c>
      <c r="H48" s="16">
        <f t="shared" si="1"/>
        <v>16.574101297426839</v>
      </c>
      <c r="I48" s="16">
        <f t="shared" si="1"/>
        <v>17.954488618956102</v>
      </c>
    </row>
    <row r="49" spans="1:9" x14ac:dyDescent="0.3">
      <c r="A49" s="15">
        <v>4</v>
      </c>
      <c r="B49" s="19">
        <v>0.02</v>
      </c>
      <c r="C49" s="16">
        <f t="shared" si="1"/>
        <v>12.668180767274206</v>
      </c>
      <c r="D49" s="16">
        <f t="shared" si="1"/>
        <v>13.237786482179974</v>
      </c>
      <c r="E49" s="16">
        <f t="shared" si="1"/>
        <v>13.956075896096326</v>
      </c>
      <c r="F49" s="16">
        <f t="shared" si="1"/>
        <v>14.829265483465521</v>
      </c>
      <c r="G49" s="16">
        <f t="shared" si="1"/>
        <v>15.783466624320369</v>
      </c>
      <c r="H49" s="16">
        <f t="shared" si="1"/>
        <v>17.021602032457366</v>
      </c>
      <c r="I49" s="16">
        <f t="shared" si="1"/>
        <v>18.43925981166791</v>
      </c>
    </row>
    <row r="50" spans="1:9" x14ac:dyDescent="0.3">
      <c r="A50" s="15">
        <v>5</v>
      </c>
      <c r="B50" s="19">
        <v>0.02</v>
      </c>
      <c r="C50" s="19">
        <v>0.02</v>
      </c>
      <c r="D50" s="16">
        <f t="shared" si="1"/>
        <v>13.47606663885921</v>
      </c>
      <c r="E50" s="16">
        <f t="shared" si="1"/>
        <v>14.277065641706544</v>
      </c>
      <c r="F50" s="16">
        <f t="shared" si="1"/>
        <v>15.259314182486026</v>
      </c>
      <c r="G50" s="16">
        <f t="shared" si="1"/>
        <v>16.25697062304998</v>
      </c>
      <c r="H50" s="16">
        <f t="shared" si="1"/>
        <v>17.481185287333716</v>
      </c>
      <c r="I50" s="16">
        <f t="shared" si="1"/>
        <v>18.93711982658294</v>
      </c>
    </row>
    <row r="51" spans="1:9" x14ac:dyDescent="0.3">
      <c r="A51" s="1">
        <v>6</v>
      </c>
      <c r="B51" s="27">
        <f t="shared" si="1"/>
        <v>13.074889104181107</v>
      </c>
      <c r="C51" s="19">
        <v>0.02</v>
      </c>
      <c r="D51" s="19">
        <v>0.02</v>
      </c>
      <c r="E51" s="16">
        <f t="shared" si="1"/>
        <v>14.60543815146579</v>
      </c>
      <c r="F51" s="16">
        <f t="shared" si="1"/>
        <v>15.701834293778113</v>
      </c>
      <c r="G51" s="16">
        <f t="shared" si="1"/>
        <v>16.744679741741479</v>
      </c>
      <c r="H51" s="16">
        <f t="shared" si="1"/>
        <v>17.953177290091723</v>
      </c>
      <c r="I51" s="16">
        <f t="shared" si="1"/>
        <v>19.448422061900679</v>
      </c>
    </row>
    <row r="52" spans="1:9" x14ac:dyDescent="0.3">
      <c r="A52" s="1">
        <v>7</v>
      </c>
      <c r="B52" s="16"/>
      <c r="C52" s="27">
        <f t="shared" si="1"/>
        <v>13.443574775677527</v>
      </c>
      <c r="D52" s="19">
        <v>0.02</v>
      </c>
      <c r="E52" s="16">
        <f t="shared" si="1"/>
        <v>14.941363228949504</v>
      </c>
      <c r="F52" s="16">
        <f t="shared" si="1"/>
        <v>16.157187488297687</v>
      </c>
      <c r="G52" s="16">
        <f t="shared" si="1"/>
        <v>17.247020133993729</v>
      </c>
      <c r="H52" s="16">
        <f t="shared" si="1"/>
        <v>18.4379130769242</v>
      </c>
      <c r="I52" s="16">
        <f t="shared" si="1"/>
        <v>19.973529457571995</v>
      </c>
    </row>
    <row r="53" spans="1:9" x14ac:dyDescent="0.3">
      <c r="A53" s="1">
        <v>8</v>
      </c>
      <c r="B53" s="16"/>
      <c r="C53" s="16"/>
      <c r="D53" s="19">
        <v>0.02</v>
      </c>
      <c r="E53" s="19">
        <v>0.02</v>
      </c>
      <c r="F53" s="16">
        <f t="shared" si="1"/>
        <v>16.625745925458322</v>
      </c>
      <c r="G53" s="16">
        <f t="shared" si="1"/>
        <v>17.764430738013544</v>
      </c>
      <c r="H53" s="16">
        <f t="shared" si="1"/>
        <v>18.93573673000115</v>
      </c>
      <c r="I53" s="16">
        <f t="shared" si="1"/>
        <v>20.512814752926438</v>
      </c>
    </row>
    <row r="54" spans="1:9" x14ac:dyDescent="0.3">
      <c r="A54" s="1">
        <v>9</v>
      </c>
      <c r="B54" s="16"/>
      <c r="C54" s="16"/>
      <c r="D54" s="27">
        <f t="shared" si="1"/>
        <v>14.586927920204314</v>
      </c>
      <c r="E54" s="19">
        <v>0.02</v>
      </c>
      <c r="F54" s="19">
        <v>0.02</v>
      </c>
      <c r="G54" s="16">
        <f t="shared" si="1"/>
        <v>18.297363660153952</v>
      </c>
      <c r="H54" s="16">
        <f t="shared" si="1"/>
        <v>19.447001621711181</v>
      </c>
      <c r="I54" s="16">
        <f t="shared" si="1"/>
        <v>21.066660751255451</v>
      </c>
    </row>
    <row r="55" spans="1:9" x14ac:dyDescent="0.3">
      <c r="A55" s="1">
        <v>10</v>
      </c>
      <c r="B55" s="16"/>
      <c r="C55" s="16"/>
      <c r="D55" s="17"/>
      <c r="E55" s="19">
        <v>0.02</v>
      </c>
      <c r="F55" s="19">
        <v>0.02</v>
      </c>
      <c r="G55" s="19">
        <v>0.02</v>
      </c>
      <c r="H55" s="19">
        <v>0.02</v>
      </c>
      <c r="I55" s="19">
        <v>0.02</v>
      </c>
    </row>
    <row r="56" spans="1:9" x14ac:dyDescent="0.3">
      <c r="A56" s="1">
        <v>11</v>
      </c>
      <c r="B56" s="16"/>
      <c r="C56" s="16"/>
      <c r="D56" s="16"/>
      <c r="E56" s="19">
        <v>0.02</v>
      </c>
      <c r="F56" s="19">
        <v>0.02</v>
      </c>
      <c r="G56" s="19">
        <v>0.02</v>
      </c>
      <c r="H56" s="19">
        <v>0.02</v>
      </c>
      <c r="I56" s="19">
        <v>0.02</v>
      </c>
    </row>
    <row r="57" spans="1:9" x14ac:dyDescent="0.3">
      <c r="A57" s="1">
        <v>12</v>
      </c>
      <c r="B57" s="16"/>
      <c r="C57" s="16"/>
      <c r="D57" s="16"/>
      <c r="E57" s="27">
        <f t="shared" ref="E57:I59" si="2">E26/164.67</f>
        <v>16.496472314721515</v>
      </c>
      <c r="F57" s="19">
        <v>0.02</v>
      </c>
      <c r="G57" s="19">
        <v>0.02</v>
      </c>
      <c r="H57" s="19">
        <v>0.02</v>
      </c>
      <c r="I57" s="19">
        <v>0.02</v>
      </c>
    </row>
    <row r="58" spans="1:9" x14ac:dyDescent="0.3">
      <c r="A58" s="1">
        <v>13</v>
      </c>
      <c r="B58" s="16"/>
      <c r="C58" s="16"/>
      <c r="D58" s="16"/>
      <c r="E58" s="16"/>
      <c r="F58" s="27">
        <f t="shared" si="2"/>
        <v>18.356166915179148</v>
      </c>
      <c r="G58" s="19">
        <v>0.02</v>
      </c>
      <c r="H58" s="19">
        <v>0.02</v>
      </c>
      <c r="I58" s="19">
        <v>0.02</v>
      </c>
    </row>
    <row r="59" spans="1:9" x14ac:dyDescent="0.3">
      <c r="A59" s="1">
        <v>14</v>
      </c>
      <c r="B59" s="16"/>
      <c r="C59" s="16"/>
      <c r="D59" s="16"/>
      <c r="E59" s="16"/>
      <c r="F59" s="16"/>
      <c r="G59" s="27">
        <f t="shared" si="2"/>
        <v>20.201767966345265</v>
      </c>
      <c r="H59" s="27">
        <f t="shared" si="2"/>
        <v>21.471061170330582</v>
      </c>
      <c r="I59" s="27">
        <f t="shared" si="2"/>
        <v>23.259295722988035</v>
      </c>
    </row>
    <row r="61" spans="1:9" x14ac:dyDescent="0.3">
      <c r="B61" s="34"/>
      <c r="C61" s="34"/>
      <c r="D61" s="34"/>
      <c r="E61" s="34"/>
      <c r="F61" s="34"/>
      <c r="G61" s="34"/>
      <c r="H61" s="34"/>
      <c r="I61" s="34"/>
    </row>
  </sheetData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Loontabel 1-1-2023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Thijmen de Coo | INretail</cp:lastModifiedBy>
  <dcterms:created xsi:type="dcterms:W3CDTF">2019-04-26T11:12:05Z</dcterms:created>
  <dcterms:modified xsi:type="dcterms:W3CDTF">2022-12-21T13:02:17Z</dcterms:modified>
</cp:coreProperties>
</file>