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51" documentId="8_{A4B48F37-535B-4493-8C0F-E69166D2AD3C}" xr6:coauthVersionLast="47" xr6:coauthVersionMax="47" xr10:uidLastSave="{76619941-66A2-4AE4-AAEF-A2B81281F148}"/>
  <bookViews>
    <workbookView xWindow="-28920" yWindow="-90" windowWidth="29040" windowHeight="15840" xr2:uid="{F57F4D95-A139-4358-B806-316D870471C7}"/>
  </bookViews>
  <sheets>
    <sheet name="Loontabel 1-7-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4" l="1"/>
  <c r="B40" i="4"/>
  <c r="B41" i="4"/>
  <c r="J28" i="4"/>
  <c r="I28" i="4"/>
  <c r="I57" i="4" s="1"/>
  <c r="H28" i="4"/>
  <c r="G27" i="4"/>
  <c r="G56" i="4" s="1"/>
  <c r="F26" i="4"/>
  <c r="F55" i="4" s="1"/>
  <c r="E24" i="4"/>
  <c r="D21" i="4"/>
  <c r="D50" i="4" s="1"/>
  <c r="C20" i="4"/>
  <c r="C49" i="4" s="1"/>
  <c r="B19" i="4"/>
  <c r="B48" i="4" s="1"/>
  <c r="E53" i="4"/>
  <c r="J52" i="4"/>
  <c r="I52" i="4"/>
  <c r="H52" i="4"/>
  <c r="J51" i="4"/>
  <c r="I51" i="4"/>
  <c r="H51" i="4"/>
  <c r="G51" i="4"/>
  <c r="J50" i="4"/>
  <c r="I50" i="4"/>
  <c r="H50" i="4"/>
  <c r="G50" i="4"/>
  <c r="F50" i="4"/>
  <c r="J49" i="4"/>
  <c r="I49" i="4"/>
  <c r="H49" i="4"/>
  <c r="G49" i="4"/>
  <c r="F49" i="4"/>
  <c r="E49" i="4"/>
  <c r="J48" i="4"/>
  <c r="I48" i="4"/>
  <c r="H48" i="4"/>
  <c r="G48" i="4"/>
  <c r="F48" i="4"/>
  <c r="E48" i="4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C46" i="4"/>
  <c r="B46" i="4"/>
  <c r="J45" i="4"/>
  <c r="I45" i="4"/>
  <c r="H45" i="4"/>
  <c r="G45" i="4"/>
  <c r="F45" i="4"/>
  <c r="E45" i="4"/>
  <c r="D45" i="4"/>
  <c r="C45" i="4"/>
  <c r="B45" i="4"/>
  <c r="J44" i="4"/>
  <c r="I44" i="4"/>
  <c r="H44" i="4"/>
  <c r="G44" i="4"/>
  <c r="F44" i="4"/>
  <c r="E44" i="4"/>
  <c r="D44" i="4"/>
  <c r="C44" i="4"/>
  <c r="B44" i="4"/>
  <c r="J43" i="4"/>
  <c r="I43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H41" i="4"/>
  <c r="G41" i="4"/>
  <c r="F41" i="4"/>
  <c r="E41" i="4"/>
  <c r="D41" i="4"/>
  <c r="C41" i="4"/>
  <c r="F40" i="4"/>
  <c r="E40" i="4"/>
  <c r="D40" i="4"/>
  <c r="C40" i="4"/>
  <c r="F39" i="4"/>
  <c r="E39" i="4"/>
  <c r="D39" i="4"/>
  <c r="C39" i="4"/>
  <c r="E38" i="4"/>
  <c r="D38" i="4"/>
  <c r="C38" i="4"/>
  <c r="D37" i="4"/>
  <c r="C37" i="4"/>
  <c r="J57" i="4"/>
  <c r="H57" i="4"/>
</calcChain>
</file>

<file path=xl/sharedStrings.xml><?xml version="1.0" encoding="utf-8"?>
<sst xmlns="http://schemas.openxmlformats.org/spreadsheetml/2006/main" count="96" uniqueCount="27">
  <si>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</si>
  <si>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</si>
  <si>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</si>
  <si>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</si>
  <si>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</si>
  <si>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</si>
  <si>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</si>
  <si>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</si>
  <si>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</si>
  <si>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</si>
  <si>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</si>
  <si>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</si>
  <si>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</si>
  <si>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</si>
  <si>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</si>
  <si>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</si>
  <si>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Uur-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</si>
  <si>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</si>
  <si>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</si>
  <si>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</si>
  <si>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</si>
  <si>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</si>
  <si>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</si>
  <si>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</si>
  <si>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</si>
  <si>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Loontabel per 1 juli 2023</t>
  </si>
  <si>
    <t>Sport en schoenen, 38 uur per week met 3,13% verhoging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</si>
</sst>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9" fontId="4" fillId="5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2" fontId="0" fillId="0" borderId="1" xfId="0" applyNumberFormat="1" applyBorder="1"/>
    <xf numFmtId="2" fontId="0" fillId="4" borderId="1" xfId="0" applyNumberFormat="1" applyFill="1" applyBorder="1"/>
    <xf numFmtId="9" fontId="0" fillId="5" borderId="1" xfId="2" applyFont="1" applyFill="1" applyBorder="1"/>
    <xf numFmtId="2" fontId="0" fillId="5" borderId="1" xfId="0" applyNumberFormat="1" applyFill="1" applyBorder="1"/>
    <xf numFmtId="2" fontId="6" fillId="3" borderId="1" xfId="0" applyNumberFormat="1" applyFont="1" applyFill="1" applyBorder="1"/>
    <xf numFmtId="0" fontId="3" fillId="2" borderId="9" xfId="0" applyFont="1" applyFill="1" applyBorder="1" applyAlignment="1">
      <alignment horizontal="center"/>
    </xf>
    <xf numFmtId="2" fontId="0" fillId="0" borderId="0" xfId="0" applyNumberFormat="1"/>
    <xf numFmtId="2" fontId="0" fillId="5" borderId="3" xfId="0" applyNumberFormat="1" applyFill="1" applyBorder="1"/>
    <xf numFmtId="2" fontId="7" fillId="0" borderId="1" xfId="0" applyNumberFormat="1" applyFont="1" applyBorder="1"/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2CF3-C3C5-4933-8907-3E2CD4D3A6B2}">
  <dimension ref="A1:L59"/>
  <sheetViews>
    <sheetView tabSelected="1" topLeftCell="A4" workbookViewId="0">
      <selection activeCell="J26" sqref="J26"/>
    </sheetView>
  </sheetViews>
  <sheetFormatPr defaultColWidth="8.77734375" defaultRowHeight="14.4" x14ac:dyDescent="0.3"/>
  <cols>
    <col min="2" max="10" width="10.44140625" bestFit="1" customWidth="1"/>
  </cols>
  <sheetData>
    <row r="1" spans="1:12" x14ac:dyDescent="0.3">
      <c r="A1" s="7" t="s">
        <v>26</v>
      </c>
    </row>
    <row r="2" spans="1:12" x14ac:dyDescent="0.3">
      <c r="A2" s="7" t="s">
        <v>25</v>
      </c>
    </row>
    <row r="3" spans="1:12" x14ac:dyDescent="0.3">
      <c r="A3" s="7" t="s">
        <v>12</v>
      </c>
    </row>
    <row r="4" spans="1:12" x14ac:dyDescent="0.3">
      <c r="A4" s="1" t="s">
        <v>0</v>
      </c>
      <c r="B4" s="1" t="s">
        <v>13</v>
      </c>
      <c r="C4" s="1" t="s">
        <v>14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</row>
    <row r="5" spans="1:12" x14ac:dyDescent="0.3">
      <c r="A5" s="2"/>
      <c r="B5" s="2" t="s">
        <v>8</v>
      </c>
      <c r="C5" s="2" t="s">
        <v>8</v>
      </c>
      <c r="D5" s="2" t="s">
        <v>8</v>
      </c>
      <c r="E5" s="9" t="s">
        <v>8</v>
      </c>
      <c r="F5" s="10" t="s">
        <v>8</v>
      </c>
      <c r="G5" s="9" t="s">
        <v>8</v>
      </c>
      <c r="H5" s="10" t="s">
        <v>8</v>
      </c>
      <c r="I5" s="10" t="s">
        <v>8</v>
      </c>
      <c r="J5" s="10" t="s">
        <v>8</v>
      </c>
    </row>
    <row r="6" spans="1:12" x14ac:dyDescent="0.3">
      <c r="A6" s="3" t="s">
        <v>9</v>
      </c>
      <c r="B6" s="3" t="s">
        <v>10</v>
      </c>
      <c r="C6" s="3" t="s">
        <v>10</v>
      </c>
      <c r="D6" s="3" t="s">
        <v>10</v>
      </c>
      <c r="E6" s="11" t="s">
        <v>10</v>
      </c>
      <c r="F6" s="12" t="s">
        <v>10</v>
      </c>
      <c r="G6" s="11" t="s">
        <v>10</v>
      </c>
      <c r="H6" s="12" t="s">
        <v>10</v>
      </c>
      <c r="I6" s="12" t="s">
        <v>10</v>
      </c>
      <c r="J6" s="12" t="s">
        <v>10</v>
      </c>
    </row>
    <row r="7" spans="1:12" x14ac:dyDescent="0.3">
      <c r="A7" s="4"/>
      <c r="B7" s="3" t="s">
        <v>11</v>
      </c>
      <c r="C7" s="3" t="s">
        <v>11</v>
      </c>
      <c r="D7" s="3" t="s">
        <v>11</v>
      </c>
      <c r="E7" s="11" t="s">
        <v>11</v>
      </c>
      <c r="F7" s="12" t="s">
        <v>11</v>
      </c>
      <c r="G7" s="11" t="s">
        <v>11</v>
      </c>
      <c r="H7" s="12" t="s">
        <v>11</v>
      </c>
      <c r="I7" s="12" t="s">
        <v>11</v>
      </c>
      <c r="J7" s="12" t="s">
        <v>11</v>
      </c>
    </row>
    <row r="8" spans="1:12" x14ac:dyDescent="0.3">
      <c r="A8" s="5" t="s">
        <v>17</v>
      </c>
      <c r="B8" s="23">
        <v>598.5</v>
      </c>
      <c r="C8" s="15">
        <v>605.72478823177414</v>
      </c>
      <c r="D8" s="15">
        <v>613.59921047878709</v>
      </c>
      <c r="E8" s="15"/>
      <c r="F8" s="15"/>
      <c r="G8" s="15"/>
      <c r="H8" s="15"/>
      <c r="I8" s="15"/>
      <c r="J8" s="15"/>
    </row>
    <row r="9" spans="1:12" x14ac:dyDescent="0.3">
      <c r="A9" s="1" t="s">
        <v>18</v>
      </c>
      <c r="B9" s="23">
        <v>688.3</v>
      </c>
      <c r="C9" s="15">
        <v>696.57733441856556</v>
      </c>
      <c r="D9" s="15">
        <v>705.63283976600701</v>
      </c>
      <c r="E9" s="15">
        <v>715.51169952273096</v>
      </c>
      <c r="F9" s="15"/>
      <c r="G9" s="15"/>
      <c r="H9" s="15"/>
      <c r="I9" s="15"/>
      <c r="J9" s="15"/>
    </row>
    <row r="10" spans="1:12" x14ac:dyDescent="0.3">
      <c r="A10" s="1" t="s">
        <v>19</v>
      </c>
      <c r="B10" s="23">
        <v>788.05</v>
      </c>
      <c r="C10" s="15">
        <v>797.49031880403027</v>
      </c>
      <c r="D10" s="15">
        <v>807.85769294848262</v>
      </c>
      <c r="E10" s="15">
        <v>819.16770064976129</v>
      </c>
      <c r="F10" s="15">
        <v>831.45521615950747</v>
      </c>
      <c r="G10" s="15"/>
      <c r="H10" s="15"/>
      <c r="I10" s="15"/>
      <c r="J10" s="15"/>
    </row>
    <row r="11" spans="1:12" x14ac:dyDescent="0.3">
      <c r="A11" s="1" t="s">
        <v>20</v>
      </c>
      <c r="B11" s="23">
        <v>997.5</v>
      </c>
      <c r="C11" s="15">
        <v>1009.500166733126</v>
      </c>
      <c r="D11" s="15">
        <v>1022.6236689006563</v>
      </c>
      <c r="E11" s="15">
        <v>1036.9404002652657</v>
      </c>
      <c r="F11" s="15">
        <v>1052.4945062692445</v>
      </c>
      <c r="G11" s="15"/>
      <c r="H11" s="15"/>
      <c r="I11" s="15"/>
      <c r="J11" s="15"/>
    </row>
    <row r="12" spans="1:12" x14ac:dyDescent="0.3">
      <c r="A12" s="1" t="s">
        <v>21</v>
      </c>
      <c r="B12" s="23">
        <v>1197</v>
      </c>
      <c r="C12" s="15">
        <v>1211.3878559838022</v>
      </c>
      <c r="D12" s="15">
        <v>1227.1358981115907</v>
      </c>
      <c r="E12" s="15">
        <v>1244.3158006851538</v>
      </c>
      <c r="F12" s="15">
        <v>1262.9805376954305</v>
      </c>
      <c r="G12" s="15">
        <v>1285.7141873739481</v>
      </c>
      <c r="H12" s="15">
        <v>1362.8570386163851</v>
      </c>
      <c r="I12" s="15"/>
      <c r="J12" s="15"/>
    </row>
    <row r="13" spans="1:12" x14ac:dyDescent="0.3">
      <c r="A13" s="1" t="s">
        <v>22</v>
      </c>
      <c r="B13" s="23">
        <v>1596</v>
      </c>
      <c r="C13" s="15">
        <v>1615.2249549649002</v>
      </c>
      <c r="D13" s="15">
        <v>1636.2228793794441</v>
      </c>
      <c r="E13" s="15">
        <v>1659.1299996907564</v>
      </c>
      <c r="F13" s="15">
        <v>1684.0169496861167</v>
      </c>
      <c r="G13" s="15">
        <v>1714.3292547804672</v>
      </c>
      <c r="H13" s="15">
        <v>1817.1890100672956</v>
      </c>
      <c r="I13" s="15"/>
      <c r="J13" s="15"/>
    </row>
    <row r="14" spans="1:12" x14ac:dyDescent="0.3">
      <c r="A14" s="5" t="s">
        <v>23</v>
      </c>
      <c r="B14" s="16">
        <v>1995</v>
      </c>
      <c r="C14" s="16">
        <v>2019.000333466252</v>
      </c>
      <c r="D14" s="16">
        <v>2045.2473378013126</v>
      </c>
      <c r="E14" s="16">
        <v>2073.8808005305314</v>
      </c>
      <c r="F14" s="16">
        <v>2104.9890125384891</v>
      </c>
      <c r="G14" s="16">
        <v>2142.8788147641822</v>
      </c>
      <c r="H14" s="16">
        <v>2179.3077546151726</v>
      </c>
      <c r="I14" s="16">
        <v>2222.8939097074763</v>
      </c>
      <c r="J14" s="16">
        <v>2267.3517879016254</v>
      </c>
    </row>
    <row r="15" spans="1:12" x14ac:dyDescent="0.3">
      <c r="A15" s="20">
        <v>1</v>
      </c>
      <c r="B15" s="15">
        <v>2017.005273848202</v>
      </c>
      <c r="C15" s="15">
        <v>2042.2188373011143</v>
      </c>
      <c r="D15" s="15">
        <v>2070.8129295238296</v>
      </c>
      <c r="E15" s="15">
        <v>2099.804310537163</v>
      </c>
      <c r="F15" s="15">
        <v>2136.5638477265661</v>
      </c>
      <c r="G15" s="15">
        <v>2181.4506334299376</v>
      </c>
      <c r="H15" s="15">
        <v>2222.8939097074763</v>
      </c>
      <c r="I15" s="15">
        <v>2334.0386051928499</v>
      </c>
      <c r="J15" s="15">
        <v>2448.7399309337557</v>
      </c>
      <c r="L15" s="21"/>
    </row>
    <row r="16" spans="1:12" x14ac:dyDescent="0.3">
      <c r="A16" s="5" t="s">
        <v>24</v>
      </c>
      <c r="B16" s="15">
        <v>2039.192331860532</v>
      </c>
      <c r="C16" s="15">
        <v>2065.7043539300766</v>
      </c>
      <c r="D16" s="15">
        <v>2096.6980911428768</v>
      </c>
      <c r="E16" s="15">
        <v>2126.0518644188769</v>
      </c>
      <c r="F16" s="15">
        <v>2166.4757415947383</v>
      </c>
      <c r="G16" s="15">
        <v>2218.535294198246</v>
      </c>
      <c r="H16" s="15">
        <v>2267.3517879016254</v>
      </c>
      <c r="I16" s="15">
        <v>2450.7405354524926</v>
      </c>
      <c r="J16" s="15">
        <v>2644.639125408456</v>
      </c>
    </row>
    <row r="17" spans="1:10" x14ac:dyDescent="0.3">
      <c r="A17" s="5">
        <v>3</v>
      </c>
      <c r="B17" s="15">
        <v>2061.6234475109977</v>
      </c>
      <c r="C17" s="15">
        <v>2089.4599540002728</v>
      </c>
      <c r="D17" s="15">
        <v>2122.9068172821626</v>
      </c>
      <c r="E17" s="15">
        <v>2152.6275127241129</v>
      </c>
      <c r="F17" s="15">
        <v>2196.8064019770641</v>
      </c>
      <c r="G17" s="15">
        <v>2256.2503941996156</v>
      </c>
      <c r="H17" s="15">
        <v>2312.6988236596585</v>
      </c>
      <c r="I17" s="15">
        <v>2500.9807164292688</v>
      </c>
      <c r="J17" s="15">
        <v>2705.4658252928507</v>
      </c>
    </row>
    <row r="18" spans="1:10" x14ac:dyDescent="0.3">
      <c r="A18" s="5">
        <v>4</v>
      </c>
      <c r="B18" s="17">
        <v>0.02</v>
      </c>
      <c r="C18" s="17">
        <v>0.02</v>
      </c>
      <c r="D18" s="15">
        <v>2149.4431524981896</v>
      </c>
      <c r="E18" s="15">
        <v>2179.5353566331642</v>
      </c>
      <c r="F18" s="15">
        <v>2227.5616916047429</v>
      </c>
      <c r="G18" s="15">
        <v>2294.6066509010093</v>
      </c>
      <c r="H18" s="15">
        <v>2358.9528001328517</v>
      </c>
      <c r="I18" s="15">
        <v>2552.2508211160693</v>
      </c>
      <c r="J18" s="15">
        <v>2767.6915392745859</v>
      </c>
    </row>
    <row r="19" spans="1:10" x14ac:dyDescent="0.3">
      <c r="A19" s="5">
        <v>5</v>
      </c>
      <c r="B19" s="18">
        <f>(B17*1.02^2)</f>
        <v>2144.913034790442</v>
      </c>
      <c r="C19" s="17">
        <v>0.02</v>
      </c>
      <c r="D19" s="17">
        <v>0.02</v>
      </c>
      <c r="E19" s="15">
        <v>2206.7795485910792</v>
      </c>
      <c r="F19" s="15">
        <v>2258.7475552872093</v>
      </c>
      <c r="G19" s="15">
        <v>2333.6149639663258</v>
      </c>
      <c r="H19" s="15">
        <v>2406.1318561355083</v>
      </c>
      <c r="I19" s="15">
        <v>2604.5719629489486</v>
      </c>
      <c r="J19" s="15">
        <v>2831.3484446779012</v>
      </c>
    </row>
    <row r="20" spans="1:10" x14ac:dyDescent="0.3">
      <c r="A20" s="1">
        <v>6</v>
      </c>
      <c r="B20" s="19"/>
      <c r="C20" s="18">
        <f>(C17*1.02^3)</f>
        <v>2217.3516188647213</v>
      </c>
      <c r="D20" s="17">
        <v>0.02</v>
      </c>
      <c r="E20" s="15">
        <v>2234.3642929484672</v>
      </c>
      <c r="F20" s="15">
        <v>2290.370021061231</v>
      </c>
      <c r="G20" s="15">
        <v>2373.2864183537531</v>
      </c>
      <c r="H20" s="15">
        <v>2454.2544932582186</v>
      </c>
      <c r="I20" s="15">
        <v>2657.9656881894016</v>
      </c>
      <c r="J20" s="15">
        <v>2896.469458905492</v>
      </c>
    </row>
    <row r="21" spans="1:10" x14ac:dyDescent="0.3">
      <c r="A21" s="1">
        <v>7</v>
      </c>
      <c r="B21" s="15"/>
      <c r="C21" s="15"/>
      <c r="D21" s="18">
        <f>(D18*1.02^3)</f>
        <v>2281.0062689762985</v>
      </c>
      <c r="E21" s="17">
        <v>0.02</v>
      </c>
      <c r="F21" s="15">
        <v>2322.4352013560879</v>
      </c>
      <c r="G21" s="15">
        <v>2413.6322874657667</v>
      </c>
      <c r="H21" s="15">
        <v>2503.3395831233815</v>
      </c>
      <c r="I21" s="15">
        <v>2712.4539847972851</v>
      </c>
      <c r="J21" s="15">
        <v>2960.1917870014131</v>
      </c>
    </row>
    <row r="22" spans="1:10" x14ac:dyDescent="0.3">
      <c r="A22" s="1">
        <v>8</v>
      </c>
      <c r="B22" s="15"/>
      <c r="C22" s="15"/>
      <c r="D22" s="15"/>
      <c r="E22" s="17">
        <v>0.02</v>
      </c>
      <c r="F22" s="17">
        <v>0.02</v>
      </c>
      <c r="G22" s="15">
        <v>2454.6640363526849</v>
      </c>
      <c r="H22" s="15">
        <v>2553.4063747858504</v>
      </c>
      <c r="I22" s="15">
        <v>2768.0592914856288</v>
      </c>
      <c r="J22" s="15">
        <v>3025.3160063154451</v>
      </c>
    </row>
    <row r="23" spans="1:10" x14ac:dyDescent="0.3">
      <c r="A23" s="1">
        <v>9</v>
      </c>
      <c r="B23" s="15"/>
      <c r="C23" s="15"/>
      <c r="D23" s="15"/>
      <c r="E23" s="17">
        <v>0.02</v>
      </c>
      <c r="F23" s="17">
        <v>0.02</v>
      </c>
      <c r="G23" s="17">
        <v>0.02</v>
      </c>
      <c r="H23" s="15">
        <v>2604.4745022815673</v>
      </c>
      <c r="I23" s="15">
        <v>2824.8045069610839</v>
      </c>
      <c r="J23" s="15">
        <v>3091.8729584543848</v>
      </c>
    </row>
    <row r="24" spans="1:10" x14ac:dyDescent="0.3">
      <c r="A24" s="1">
        <v>10</v>
      </c>
      <c r="B24" s="15"/>
      <c r="C24" s="15"/>
      <c r="D24" s="15"/>
      <c r="E24" s="18">
        <f>(E20*1.02^4)</f>
        <v>2418.5477678430821</v>
      </c>
      <c r="F24" s="17">
        <v>0.02</v>
      </c>
      <c r="G24" s="17">
        <v>0.02</v>
      </c>
      <c r="H24" s="17">
        <v>0.02</v>
      </c>
      <c r="I24" s="17">
        <v>0.02</v>
      </c>
      <c r="J24" s="17">
        <v>0.02</v>
      </c>
    </row>
    <row r="25" spans="1:10" x14ac:dyDescent="0.3">
      <c r="A25" s="1">
        <v>11</v>
      </c>
      <c r="B25" s="15"/>
      <c r="C25" s="15"/>
      <c r="D25" s="15"/>
      <c r="E25" s="15"/>
      <c r="F25" s="17">
        <v>0.02</v>
      </c>
      <c r="G25" s="17">
        <v>0.02</v>
      </c>
      <c r="H25" s="17">
        <v>0.02</v>
      </c>
      <c r="I25" s="17">
        <v>0.02</v>
      </c>
      <c r="J25" s="17">
        <v>0.02</v>
      </c>
    </row>
    <row r="26" spans="1:10" x14ac:dyDescent="0.3">
      <c r="A26" s="1">
        <v>12</v>
      </c>
      <c r="B26" s="15"/>
      <c r="C26" s="15"/>
      <c r="D26" s="15"/>
      <c r="E26" s="15"/>
      <c r="F26" s="18">
        <f>(F21*1.02^5)</f>
        <v>2564.1561224931834</v>
      </c>
      <c r="G26" s="17">
        <v>0.02</v>
      </c>
      <c r="H26" s="17">
        <v>0.02</v>
      </c>
      <c r="I26" s="17">
        <v>0.02</v>
      </c>
      <c r="J26" s="17">
        <v>0.02</v>
      </c>
    </row>
    <row r="27" spans="1:10" x14ac:dyDescent="0.3">
      <c r="A27" s="1">
        <v>13</v>
      </c>
      <c r="B27" s="15"/>
      <c r="C27" s="15"/>
      <c r="D27" s="15"/>
      <c r="E27" s="15"/>
      <c r="F27" s="15"/>
      <c r="G27" s="18">
        <f>(G22*1.02^5)</f>
        <v>2710.1474408424265</v>
      </c>
      <c r="H27" s="17">
        <v>0.02</v>
      </c>
      <c r="I27" s="17">
        <v>0.02</v>
      </c>
      <c r="J27" s="17">
        <v>0.02</v>
      </c>
    </row>
    <row r="28" spans="1:10" x14ac:dyDescent="0.3">
      <c r="A28" s="9">
        <v>14</v>
      </c>
      <c r="B28" s="15"/>
      <c r="C28" s="15"/>
      <c r="D28" s="15"/>
      <c r="E28" s="15"/>
      <c r="F28" s="15"/>
      <c r="G28" s="15"/>
      <c r="H28" s="22">
        <f>(H23*1.02^5)</f>
        <v>2875.550300392953</v>
      </c>
      <c r="I28" s="22">
        <f>(I23*1.02^5)</f>
        <v>3118.8124289285734</v>
      </c>
      <c r="J28" s="22">
        <f>(J23*1.02^5)</f>
        <v>3413.6775793626775</v>
      </c>
    </row>
    <row r="32" spans="1:10" x14ac:dyDescent="0.3">
      <c r="A32" s="7" t="s">
        <v>15</v>
      </c>
    </row>
    <row r="33" spans="1:10" x14ac:dyDescent="0.3">
      <c r="A33" s="1" t="s">
        <v>0</v>
      </c>
      <c r="B33" s="1" t="s">
        <v>13</v>
      </c>
      <c r="C33" s="1" t="s">
        <v>14</v>
      </c>
      <c r="D33" s="1" t="s">
        <v>1</v>
      </c>
      <c r="E33" s="1" t="s">
        <v>2</v>
      </c>
      <c r="F33" s="1" t="s">
        <v>3</v>
      </c>
      <c r="G33" s="1" t="s">
        <v>4</v>
      </c>
      <c r="H33" s="1" t="s">
        <v>5</v>
      </c>
      <c r="I33" s="1" t="s">
        <v>6</v>
      </c>
      <c r="J33" s="1" t="s">
        <v>7</v>
      </c>
    </row>
    <row r="34" spans="1:10" x14ac:dyDescent="0.3">
      <c r="A34" s="2"/>
      <c r="B34" s="2" t="s">
        <v>16</v>
      </c>
      <c r="C34" s="2" t="s">
        <v>16</v>
      </c>
      <c r="D34" s="2" t="s">
        <v>16</v>
      </c>
      <c r="E34" s="9" t="s">
        <v>16</v>
      </c>
      <c r="F34" s="10" t="s">
        <v>16</v>
      </c>
      <c r="G34" s="9" t="s">
        <v>16</v>
      </c>
      <c r="H34" s="10" t="s">
        <v>16</v>
      </c>
      <c r="I34" s="10" t="s">
        <v>16</v>
      </c>
      <c r="J34" s="10" t="s">
        <v>16</v>
      </c>
    </row>
    <row r="35" spans="1:10" x14ac:dyDescent="0.3">
      <c r="A35" s="3" t="s">
        <v>9</v>
      </c>
      <c r="B35" s="3" t="s">
        <v>10</v>
      </c>
      <c r="C35" s="3" t="s">
        <v>10</v>
      </c>
      <c r="D35" s="3" t="s">
        <v>10</v>
      </c>
      <c r="E35" s="11" t="s">
        <v>10</v>
      </c>
      <c r="F35" s="12" t="s">
        <v>10</v>
      </c>
      <c r="G35" s="11" t="s">
        <v>10</v>
      </c>
      <c r="H35" s="12" t="s">
        <v>10</v>
      </c>
      <c r="I35" s="12" t="s">
        <v>10</v>
      </c>
      <c r="J35" s="12" t="s">
        <v>10</v>
      </c>
    </row>
    <row r="36" spans="1:10" x14ac:dyDescent="0.3">
      <c r="A36" s="4"/>
      <c r="B36" s="3" t="s">
        <v>11</v>
      </c>
      <c r="C36" s="3" t="s">
        <v>11</v>
      </c>
      <c r="D36" s="3" t="s">
        <v>11</v>
      </c>
      <c r="E36" s="11" t="s">
        <v>11</v>
      </c>
      <c r="F36" s="12" t="s">
        <v>11</v>
      </c>
      <c r="G36" s="11" t="s">
        <v>11</v>
      </c>
      <c r="H36" s="12" t="s">
        <v>11</v>
      </c>
      <c r="I36" s="12" t="s">
        <v>11</v>
      </c>
      <c r="J36" s="12" t="s">
        <v>11</v>
      </c>
    </row>
    <row r="37" spans="1:10" x14ac:dyDescent="0.3">
      <c r="A37" s="5" t="s">
        <v>17</v>
      </c>
      <c r="B37" s="6">
        <v>3.64</v>
      </c>
      <c r="C37" s="6">
        <f t="shared" ref="B37:J47" si="0">C8/164.67</f>
        <v>3.6784161549266665</v>
      </c>
      <c r="D37" s="6">
        <f t="shared" si="0"/>
        <v>3.7262355649407124</v>
      </c>
      <c r="E37" s="6"/>
      <c r="F37" s="6"/>
      <c r="G37" s="6"/>
      <c r="H37" s="6"/>
      <c r="I37" s="6"/>
      <c r="J37" s="6"/>
    </row>
    <row r="38" spans="1:10" x14ac:dyDescent="0.3">
      <c r="A38" s="1" t="s">
        <v>18</v>
      </c>
      <c r="B38" s="6">
        <v>4.1900000000000004</v>
      </c>
      <c r="C38" s="6">
        <f t="shared" si="0"/>
        <v>4.2301410968516766</v>
      </c>
      <c r="D38" s="6">
        <f t="shared" si="0"/>
        <v>4.2851329311107493</v>
      </c>
      <c r="E38" s="6">
        <f t="shared" si="0"/>
        <v>4.345124792146299</v>
      </c>
      <c r="F38" s="6"/>
      <c r="G38" s="6"/>
      <c r="H38" s="6"/>
      <c r="I38" s="6"/>
      <c r="J38" s="6"/>
    </row>
    <row r="39" spans="1:10" x14ac:dyDescent="0.3">
      <c r="A39" s="1" t="s">
        <v>19</v>
      </c>
      <c r="B39" s="6">
        <f t="shared" ref="B39" si="1">B10/164.67</f>
        <v>4.7856318698002065</v>
      </c>
      <c r="C39" s="6">
        <f t="shared" si="0"/>
        <v>4.8429605805795246</v>
      </c>
      <c r="D39" s="6">
        <f t="shared" si="0"/>
        <v>4.9059190681270586</v>
      </c>
      <c r="E39" s="6">
        <f t="shared" si="0"/>
        <v>4.9746019350808366</v>
      </c>
      <c r="F39" s="6">
        <f t="shared" si="0"/>
        <v>5.0492209641070476</v>
      </c>
      <c r="G39" s="6"/>
      <c r="H39" s="6"/>
      <c r="I39" s="6"/>
      <c r="J39" s="6"/>
    </row>
    <row r="40" spans="1:10" x14ac:dyDescent="0.3">
      <c r="A40" s="1" t="s">
        <v>20</v>
      </c>
      <c r="B40" s="6">
        <f t="shared" ref="B40" si="2">B11/164.67</f>
        <v>6.0575696848241947</v>
      </c>
      <c r="C40" s="6">
        <f t="shared" si="0"/>
        <v>6.1304437161178482</v>
      </c>
      <c r="D40" s="6">
        <f t="shared" si="0"/>
        <v>6.2101394844273781</v>
      </c>
      <c r="E40" s="6">
        <f t="shared" si="0"/>
        <v>6.2970814372093624</v>
      </c>
      <c r="F40" s="6">
        <f t="shared" si="0"/>
        <v>6.3915376587675024</v>
      </c>
      <c r="G40" s="6"/>
      <c r="H40" s="6"/>
      <c r="I40" s="6"/>
      <c r="J40" s="6"/>
    </row>
    <row r="41" spans="1:10" x14ac:dyDescent="0.3">
      <c r="A41" s="1" t="s">
        <v>21</v>
      </c>
      <c r="B41" s="6">
        <f t="shared" ref="B41" si="3">B12/164.67</f>
        <v>7.2690836217890329</v>
      </c>
      <c r="C41" s="6">
        <f t="shared" si="0"/>
        <v>7.3564574967134408</v>
      </c>
      <c r="D41" s="6">
        <f t="shared" si="0"/>
        <v>7.4520914441707093</v>
      </c>
      <c r="E41" s="6">
        <f t="shared" si="0"/>
        <v>7.5564207243891053</v>
      </c>
      <c r="F41" s="6">
        <f t="shared" si="0"/>
        <v>7.6697670352549379</v>
      </c>
      <c r="G41" s="6">
        <f t="shared" si="0"/>
        <v>7.8078228418895259</v>
      </c>
      <c r="H41" s="6">
        <f t="shared" si="0"/>
        <v>8.2762922124028986</v>
      </c>
      <c r="I41" s="6"/>
      <c r="J41" s="6"/>
    </row>
    <row r="42" spans="1:10" x14ac:dyDescent="0.3">
      <c r="A42" s="1" t="s">
        <v>22</v>
      </c>
      <c r="B42" s="6">
        <v>9.6999999999999993</v>
      </c>
      <c r="C42" s="6">
        <f t="shared" si="0"/>
        <v>9.8088598710445147</v>
      </c>
      <c r="D42" s="6">
        <f t="shared" si="0"/>
        <v>9.9363750493680953</v>
      </c>
      <c r="E42" s="6">
        <f t="shared" si="0"/>
        <v>10.07548430005925</v>
      </c>
      <c r="F42" s="6">
        <f t="shared" si="0"/>
        <v>10.226616564560132</v>
      </c>
      <c r="G42" s="6">
        <f t="shared" si="0"/>
        <v>10.410695662722215</v>
      </c>
      <c r="H42" s="6">
        <f t="shared" si="0"/>
        <v>11.035337402485551</v>
      </c>
      <c r="I42" s="6"/>
      <c r="J42" s="6"/>
    </row>
    <row r="43" spans="1:10" x14ac:dyDescent="0.3">
      <c r="A43" s="5" t="s">
        <v>23</v>
      </c>
      <c r="B43" s="13">
        <f t="shared" si="0"/>
        <v>12.115139369648389</v>
      </c>
      <c r="C43" s="13">
        <f t="shared" si="0"/>
        <v>12.260887432235696</v>
      </c>
      <c r="D43" s="13">
        <f t="shared" si="0"/>
        <v>12.420278968854756</v>
      </c>
      <c r="E43" s="13">
        <f t="shared" si="0"/>
        <v>12.594162874418725</v>
      </c>
      <c r="F43" s="13">
        <f t="shared" si="0"/>
        <v>12.783075317535005</v>
      </c>
      <c r="G43" s="13">
        <f t="shared" si="0"/>
        <v>13.013170673250636</v>
      </c>
      <c r="H43" s="13">
        <f t="shared" si="0"/>
        <v>13.234394574695893</v>
      </c>
      <c r="I43" s="13">
        <f t="shared" si="0"/>
        <v>13.499082466189813</v>
      </c>
      <c r="J43" s="13">
        <f t="shared" si="0"/>
        <v>13.769064115513606</v>
      </c>
    </row>
    <row r="44" spans="1:10" x14ac:dyDescent="0.3">
      <c r="A44" s="20">
        <v>1</v>
      </c>
      <c r="B44" s="6">
        <f t="shared" si="0"/>
        <v>12.248771930820443</v>
      </c>
      <c r="C44" s="6">
        <f t="shared" si="0"/>
        <v>12.401887637706409</v>
      </c>
      <c r="D44" s="6">
        <f t="shared" si="0"/>
        <v>12.575532455965444</v>
      </c>
      <c r="E44" s="6">
        <f t="shared" si="0"/>
        <v>12.75158991034896</v>
      </c>
      <c r="F44" s="6">
        <f t="shared" si="0"/>
        <v>12.974821447298028</v>
      </c>
      <c r="G44" s="6">
        <f t="shared" si="0"/>
        <v>13.247407745369149</v>
      </c>
      <c r="H44" s="6">
        <f t="shared" si="0"/>
        <v>13.499082466189813</v>
      </c>
      <c r="I44" s="6">
        <f t="shared" si="0"/>
        <v>14.174036589499302</v>
      </c>
      <c r="J44" s="6">
        <f t="shared" si="0"/>
        <v>14.870589244754695</v>
      </c>
    </row>
    <row r="45" spans="1:10" x14ac:dyDescent="0.3">
      <c r="A45" s="5" t="s">
        <v>24</v>
      </c>
      <c r="B45" s="6">
        <f t="shared" si="0"/>
        <v>12.383508422059466</v>
      </c>
      <c r="C45" s="6">
        <f t="shared" si="0"/>
        <v>12.54450934554003</v>
      </c>
      <c r="D45" s="6">
        <f t="shared" si="0"/>
        <v>12.732726611665008</v>
      </c>
      <c r="E45" s="6">
        <f t="shared" si="0"/>
        <v>12.910984784228317</v>
      </c>
      <c r="F45" s="6">
        <f t="shared" si="0"/>
        <v>13.156468947560203</v>
      </c>
      <c r="G45" s="6">
        <f t="shared" si="0"/>
        <v>13.472613677040421</v>
      </c>
      <c r="H45" s="6">
        <f t="shared" si="0"/>
        <v>13.769064115513606</v>
      </c>
      <c r="I45" s="6">
        <f t="shared" si="0"/>
        <v>14.882738418974268</v>
      </c>
      <c r="J45" s="6">
        <f t="shared" si="0"/>
        <v>16.06023638433507</v>
      </c>
    </row>
    <row r="46" spans="1:10" x14ac:dyDescent="0.3">
      <c r="A46" s="5">
        <v>3</v>
      </c>
      <c r="B46" s="6">
        <f t="shared" si="0"/>
        <v>12.519727014702118</v>
      </c>
      <c r="C46" s="6">
        <f t="shared" si="0"/>
        <v>12.688771203013742</v>
      </c>
      <c r="D46" s="6">
        <f t="shared" si="0"/>
        <v>12.891885694310821</v>
      </c>
      <c r="E46" s="6">
        <f t="shared" si="0"/>
        <v>13.072372094031172</v>
      </c>
      <c r="F46" s="6">
        <f t="shared" si="0"/>
        <v>13.340659512826042</v>
      </c>
      <c r="G46" s="6">
        <f t="shared" si="0"/>
        <v>13.701648109550105</v>
      </c>
      <c r="H46" s="6">
        <f t="shared" si="0"/>
        <v>14.044445397823882</v>
      </c>
      <c r="I46" s="6">
        <f t="shared" si="0"/>
        <v>15.187834556563242</v>
      </c>
      <c r="J46" s="6">
        <f t="shared" si="0"/>
        <v>16.429621821174781</v>
      </c>
    </row>
    <row r="47" spans="1:10" x14ac:dyDescent="0.3">
      <c r="A47" s="5">
        <v>4</v>
      </c>
      <c r="B47" s="8">
        <v>0.02</v>
      </c>
      <c r="C47" s="8">
        <v>0.02</v>
      </c>
      <c r="D47" s="6">
        <f t="shared" si="0"/>
        <v>13.053034265489705</v>
      </c>
      <c r="E47" s="6">
        <f t="shared" si="0"/>
        <v>13.235776745206561</v>
      </c>
      <c r="F47" s="6">
        <f t="shared" si="0"/>
        <v>13.527428746005606</v>
      </c>
      <c r="G47" s="6">
        <f t="shared" si="0"/>
        <v>13.934576127412457</v>
      </c>
      <c r="H47" s="6">
        <f t="shared" si="0"/>
        <v>14.325334305780361</v>
      </c>
      <c r="I47" s="6">
        <f t="shared" si="0"/>
        <v>15.499185164972792</v>
      </c>
      <c r="J47" s="6">
        <f t="shared" si="0"/>
        <v>16.807503123061796</v>
      </c>
    </row>
    <row r="48" spans="1:10" x14ac:dyDescent="0.3">
      <c r="A48" s="5">
        <v>5</v>
      </c>
      <c r="B48" s="14">
        <f t="shared" ref="B48:J48" si="4">B19/164.67</f>
        <v>13.025523986096085</v>
      </c>
      <c r="C48" s="8">
        <v>0.02</v>
      </c>
      <c r="D48" s="8">
        <v>0.02</v>
      </c>
      <c r="E48" s="6">
        <f t="shared" si="4"/>
        <v>13.401223954521646</v>
      </c>
      <c r="F48" s="6">
        <f t="shared" si="4"/>
        <v>13.716812748449684</v>
      </c>
      <c r="G48" s="6">
        <f t="shared" si="4"/>
        <v>14.171463921578466</v>
      </c>
      <c r="H48" s="6">
        <f t="shared" si="4"/>
        <v>14.611840991895965</v>
      </c>
      <c r="I48" s="6">
        <f t="shared" si="4"/>
        <v>15.816918460854732</v>
      </c>
      <c r="J48" s="6">
        <f t="shared" si="4"/>
        <v>17.194075694892216</v>
      </c>
    </row>
    <row r="49" spans="1:10" x14ac:dyDescent="0.3">
      <c r="A49" s="1">
        <v>6</v>
      </c>
      <c r="B49" s="6"/>
      <c r="C49" s="14">
        <f t="shared" ref="C49:J49" si="5">C20/164.67</f>
        <v>13.465425510807806</v>
      </c>
      <c r="D49" s="8">
        <v>0.02</v>
      </c>
      <c r="E49" s="6">
        <f t="shared" si="5"/>
        <v>13.568739253953163</v>
      </c>
      <c r="F49" s="6">
        <f t="shared" si="5"/>
        <v>13.908848126927984</v>
      </c>
      <c r="G49" s="6">
        <f t="shared" si="5"/>
        <v>14.412378808245299</v>
      </c>
      <c r="H49" s="6">
        <f t="shared" si="5"/>
        <v>14.904077811733885</v>
      </c>
      <c r="I49" s="6">
        <f t="shared" si="5"/>
        <v>16.141165289302251</v>
      </c>
      <c r="J49" s="6">
        <f t="shared" si="5"/>
        <v>17.589539435874734</v>
      </c>
    </row>
    <row r="50" spans="1:10" x14ac:dyDescent="0.3">
      <c r="A50" s="1">
        <v>7</v>
      </c>
      <c r="B50" s="6"/>
      <c r="C50" s="6"/>
      <c r="D50" s="14">
        <f t="shared" ref="D50:J52" si="6">D21/164.67</f>
        <v>13.851984386811798</v>
      </c>
      <c r="E50" s="8">
        <v>0.02</v>
      </c>
      <c r="F50" s="6">
        <f t="shared" si="6"/>
        <v>14.103572000704974</v>
      </c>
      <c r="G50" s="6">
        <f t="shared" si="6"/>
        <v>14.657389247985467</v>
      </c>
      <c r="H50" s="6">
        <f t="shared" si="6"/>
        <v>15.202159367968553</v>
      </c>
      <c r="I50" s="6">
        <f t="shared" si="6"/>
        <v>16.472059177732952</v>
      </c>
      <c r="J50" s="6">
        <f t="shared" si="6"/>
        <v>17.976509303463978</v>
      </c>
    </row>
    <row r="51" spans="1:10" x14ac:dyDescent="0.3">
      <c r="A51" s="1">
        <v>8</v>
      </c>
      <c r="B51" s="6"/>
      <c r="C51" s="6"/>
      <c r="D51" s="6"/>
      <c r="E51" s="8">
        <v>0.02</v>
      </c>
      <c r="F51" s="8">
        <v>0.02</v>
      </c>
      <c r="G51" s="6">
        <f t="shared" si="6"/>
        <v>14.90656486520122</v>
      </c>
      <c r="H51" s="6">
        <f t="shared" si="6"/>
        <v>15.506202555327933</v>
      </c>
      <c r="I51" s="6">
        <f t="shared" si="6"/>
        <v>16.809736390876473</v>
      </c>
      <c r="J51" s="6">
        <f t="shared" si="6"/>
        <v>18.371992508140192</v>
      </c>
    </row>
    <row r="52" spans="1:10" x14ac:dyDescent="0.3">
      <c r="A52" s="1">
        <v>9</v>
      </c>
      <c r="B52" s="6"/>
      <c r="C52" s="6"/>
      <c r="D52" s="6"/>
      <c r="E52" s="8">
        <v>0.02</v>
      </c>
      <c r="F52" s="8">
        <v>0.02</v>
      </c>
      <c r="G52" s="8">
        <v>0.02</v>
      </c>
      <c r="H52" s="6">
        <f t="shared" si="6"/>
        <v>15.81632660643449</v>
      </c>
      <c r="I52" s="6">
        <f t="shared" si="6"/>
        <v>17.154335986889439</v>
      </c>
      <c r="J52" s="6">
        <f t="shared" si="6"/>
        <v>18.776176343319275</v>
      </c>
    </row>
    <row r="53" spans="1:10" x14ac:dyDescent="0.3">
      <c r="A53" s="1">
        <v>10</v>
      </c>
      <c r="B53" s="6"/>
      <c r="C53" s="6"/>
      <c r="D53" s="6"/>
      <c r="E53" s="14">
        <f t="shared" ref="E53" si="7">E24/164.67</f>
        <v>14.687239739133311</v>
      </c>
      <c r="F53" s="8">
        <v>0.02</v>
      </c>
      <c r="G53" s="8">
        <v>0.02</v>
      </c>
      <c r="H53" s="8">
        <v>0.02</v>
      </c>
      <c r="I53" s="8">
        <v>0.02</v>
      </c>
      <c r="J53" s="8">
        <v>0.02</v>
      </c>
    </row>
    <row r="54" spans="1:10" x14ac:dyDescent="0.3">
      <c r="A54" s="1">
        <v>11</v>
      </c>
      <c r="B54" s="6"/>
      <c r="C54" s="6"/>
      <c r="D54" s="6"/>
      <c r="E54" s="6"/>
      <c r="F54" s="8">
        <v>0.02</v>
      </c>
      <c r="G54" s="8">
        <v>0.02</v>
      </c>
      <c r="H54" s="8">
        <v>0.02</v>
      </c>
      <c r="I54" s="8">
        <v>0.02</v>
      </c>
      <c r="J54" s="8">
        <v>0.02</v>
      </c>
    </row>
    <row r="55" spans="1:10" x14ac:dyDescent="0.3">
      <c r="A55" s="1">
        <v>12</v>
      </c>
      <c r="B55" s="6"/>
      <c r="C55" s="6"/>
      <c r="D55" s="6"/>
      <c r="E55" s="6"/>
      <c r="F55" s="14">
        <f t="shared" ref="F55" si="8">F26/164.67</f>
        <v>15.571483102527379</v>
      </c>
      <c r="G55" s="8">
        <v>0.02</v>
      </c>
      <c r="H55" s="8">
        <v>0.02</v>
      </c>
      <c r="I55" s="8">
        <v>0.02</v>
      </c>
      <c r="J55" s="8">
        <v>0.02</v>
      </c>
    </row>
    <row r="56" spans="1:10" x14ac:dyDescent="0.3">
      <c r="A56" s="1">
        <v>13</v>
      </c>
      <c r="B56" s="6"/>
      <c r="C56" s="6"/>
      <c r="D56" s="6"/>
      <c r="E56" s="6"/>
      <c r="F56" s="6"/>
      <c r="G56" s="14">
        <f t="shared" ref="G56" si="9">G27/164.67</f>
        <v>16.458052109324264</v>
      </c>
      <c r="H56" s="8">
        <v>0.02</v>
      </c>
      <c r="I56" s="8">
        <v>0.02</v>
      </c>
      <c r="J56" s="8">
        <v>0.02</v>
      </c>
    </row>
    <row r="57" spans="1:10" x14ac:dyDescent="0.3">
      <c r="A57" s="1">
        <v>14</v>
      </c>
      <c r="B57" s="6"/>
      <c r="C57" s="6"/>
      <c r="D57" s="6"/>
      <c r="E57" s="6"/>
      <c r="F57" s="6"/>
      <c r="G57" s="6"/>
      <c r="H57" s="14">
        <f t="shared" ref="H57:J57" si="10">H28/164.67</f>
        <v>17.462502583305721</v>
      </c>
      <c r="I57" s="14">
        <f t="shared" si="10"/>
        <v>18.939773054767556</v>
      </c>
      <c r="J57" s="14">
        <f t="shared" si="10"/>
        <v>20.730415858156785</v>
      </c>
    </row>
    <row r="59" spans="1:10" x14ac:dyDescent="0.3">
      <c r="B59" s="21"/>
      <c r="C59" s="21"/>
      <c r="D59" s="21"/>
      <c r="E59" s="21"/>
      <c r="F59" s="21"/>
      <c r="G59" s="21"/>
      <c r="H59" s="21"/>
      <c r="I59" s="21"/>
      <c r="J5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2023-04-19T08:30:43Z</dcterms:modified>
</cp:coreProperties>
</file>