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0" documentId="8_{B5F2390B-1B4E-4E57-986B-F84C661D31A1}" xr6:coauthVersionLast="47" xr6:coauthVersionMax="47" xr10:uidLastSave="{00000000-0000-0000-0000-000000000000}"/>
  <bookViews>
    <workbookView xWindow="-28920" yWindow="-90" windowWidth="29040" windowHeight="15840" xr2:uid="{F57F4D95-A139-4358-B806-316D870471C7}"/>
  </bookViews>
  <sheets>
    <sheet name="Loontabel 1-7-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3" l="1"/>
  <c r="I29" i="3"/>
  <c r="H29" i="3"/>
  <c r="G28" i="3"/>
  <c r="F28" i="3"/>
  <c r="E25" i="3"/>
  <c r="D22" i="3"/>
  <c r="C21" i="3"/>
  <c r="B20" i="3"/>
  <c r="B39" i="3"/>
  <c r="B40" i="3"/>
  <c r="B41" i="3"/>
  <c r="B42" i="3"/>
  <c r="B43" i="3"/>
  <c r="G57" i="3" l="1"/>
  <c r="J53" i="3"/>
  <c r="I53" i="3"/>
  <c r="H53" i="3"/>
  <c r="J52" i="3"/>
  <c r="I52" i="3"/>
  <c r="H52" i="3"/>
  <c r="G52" i="3"/>
  <c r="F52" i="3"/>
  <c r="J51" i="3"/>
  <c r="I51" i="3"/>
  <c r="H51" i="3"/>
  <c r="G51" i="3"/>
  <c r="F51" i="3"/>
  <c r="J50" i="3"/>
  <c r="I50" i="3"/>
  <c r="H50" i="3"/>
  <c r="G50" i="3"/>
  <c r="F50" i="3"/>
  <c r="E50" i="3"/>
  <c r="J49" i="3"/>
  <c r="I49" i="3"/>
  <c r="H49" i="3"/>
  <c r="G49" i="3"/>
  <c r="F49" i="3"/>
  <c r="E49" i="3"/>
  <c r="J48" i="3"/>
  <c r="I48" i="3"/>
  <c r="H48" i="3"/>
  <c r="G48" i="3"/>
  <c r="F48" i="3"/>
  <c r="E48" i="3"/>
  <c r="D48" i="3"/>
  <c r="J47" i="3"/>
  <c r="I47" i="3"/>
  <c r="H47" i="3"/>
  <c r="G47" i="3"/>
  <c r="F47" i="3"/>
  <c r="E47" i="3"/>
  <c r="D47" i="3"/>
  <c r="C47" i="3"/>
  <c r="B47" i="3"/>
  <c r="J46" i="3"/>
  <c r="I46" i="3"/>
  <c r="H46" i="3"/>
  <c r="G46" i="3"/>
  <c r="F46" i="3"/>
  <c r="E46" i="3"/>
  <c r="D46" i="3"/>
  <c r="C46" i="3"/>
  <c r="B46" i="3"/>
  <c r="J45" i="3"/>
  <c r="I45" i="3"/>
  <c r="H45" i="3"/>
  <c r="G45" i="3"/>
  <c r="F45" i="3"/>
  <c r="E45" i="3"/>
  <c r="D45" i="3"/>
  <c r="C45" i="3"/>
  <c r="B45" i="3"/>
  <c r="J44" i="3"/>
  <c r="I44" i="3"/>
  <c r="H44" i="3"/>
  <c r="G44" i="3"/>
  <c r="F44" i="3"/>
  <c r="E44" i="3"/>
  <c r="D44" i="3"/>
  <c r="C44" i="3"/>
  <c r="B44" i="3"/>
  <c r="H43" i="3"/>
  <c r="G43" i="3"/>
  <c r="F43" i="3"/>
  <c r="E43" i="3"/>
  <c r="D43" i="3"/>
  <c r="C43" i="3"/>
  <c r="H42" i="3"/>
  <c r="G42" i="3"/>
  <c r="F42" i="3"/>
  <c r="E42" i="3"/>
  <c r="D42" i="3"/>
  <c r="C42" i="3"/>
  <c r="F41" i="3"/>
  <c r="E41" i="3"/>
  <c r="D41" i="3"/>
  <c r="C41" i="3"/>
  <c r="F40" i="3"/>
  <c r="E40" i="3"/>
  <c r="D40" i="3"/>
  <c r="C40" i="3"/>
  <c r="E39" i="3"/>
  <c r="D39" i="3"/>
  <c r="C39" i="3"/>
  <c r="D38" i="3"/>
  <c r="C38" i="3"/>
  <c r="B38" i="3"/>
  <c r="J58" i="3"/>
  <c r="I58" i="3"/>
  <c r="H58" i="3"/>
  <c r="F57" i="3"/>
  <c r="E54" i="3"/>
  <c r="D51" i="3"/>
  <c r="C50" i="3"/>
  <c r="B49" i="3"/>
</calcChain>
</file>

<file path=xl/sharedStrings.xml><?xml version="1.0" encoding="utf-8"?>
<sst xmlns="http://schemas.openxmlformats.org/spreadsheetml/2006/main" count="87" uniqueCount="27">
  <si>
    <t>Functiegroep</t>
  </si>
  <si>
    <t>C</t>
  </si>
  <si>
    <t>D</t>
  </si>
  <si>
    <t>E</t>
  </si>
  <si>
    <t>F</t>
  </si>
  <si>
    <t>G</t>
  </si>
  <si>
    <t>H</t>
  </si>
  <si>
    <t>I</t>
  </si>
  <si>
    <t>Maand-</t>
  </si>
  <si>
    <t>Schaaltrede</t>
  </si>
  <si>
    <t>loon</t>
  </si>
  <si>
    <t>euro's</t>
  </si>
  <si>
    <t>Maandlonen</t>
  </si>
  <si>
    <t>A</t>
  </si>
  <si>
    <t>B</t>
  </si>
  <si>
    <t>Uurlonen</t>
  </si>
  <si>
    <t>Uurloon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</si>
  <si>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</si>
  <si>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</si>
  <si>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</si>
  <si>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</si>
  <si>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</si>
  <si>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</si>
  <si>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</si>
  <si>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</si>
  <si>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Wonen, 37 uur per week met 3,13% verhoging</t>
  </si>
  <si>
    <t>Loontabel per 1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</si>
</sst>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5CDDB"/>
        <bgColor indexed="64"/>
      </patternFill>
    </fill>
    <fill>
      <patternFill patternType="solid">
        <fgColor rgb="FFFFE63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4" fillId="2" borderId="10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8" fillId="5" borderId="1" xfId="0" applyNumberFormat="1" applyFont="1" applyFill="1" applyBorder="1" applyAlignment="1">
      <alignment horizontal="right"/>
    </xf>
    <xf numFmtId="9" fontId="8" fillId="4" borderId="1" xfId="0" applyNumberFormat="1" applyFont="1" applyFill="1" applyBorder="1" applyAlignment="1">
      <alignment horizontal="right" wrapText="1"/>
    </xf>
    <xf numFmtId="2" fontId="8" fillId="4" borderId="1" xfId="0" applyNumberFormat="1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 wrapText="1"/>
    </xf>
    <xf numFmtId="2" fontId="8" fillId="5" borderId="1" xfId="0" applyNumberFormat="1" applyFont="1" applyFill="1" applyBorder="1" applyAlignment="1">
      <alignment horizontal="right" wrapText="1"/>
    </xf>
    <xf numFmtId="9" fontId="8" fillId="4" borderId="1" xfId="0" applyNumberFormat="1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horizontal="right" wrapText="1"/>
    </xf>
    <xf numFmtId="2" fontId="8" fillId="3" borderId="1" xfId="0" applyNumberFormat="1" applyFont="1" applyFill="1" applyBorder="1" applyAlignment="1">
      <alignment horizontal="right" wrapText="1"/>
    </xf>
    <xf numFmtId="49" fontId="9" fillId="2" borderId="9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2" fontId="3" fillId="0" borderId="0" xfId="0" applyNumberFormat="1" applyFont="1"/>
  </cellXfs>
  <cellStyles count="2">
    <cellStyle name="Standaard" xfId="0" builtinId="0"/>
    <cellStyle name="Standaard 2" xfId="1" xr:uid="{EA6FDFF2-3DCA-4CE1-A8F9-8E8AD1B9FBFE}"/>
  </cellStyles>
  <dxfs count="0"/>
  <tableStyles count="0" defaultTableStyle="TableStyleMedium2" defaultPivotStyle="PivotStyleLight16"/>
  <colors>
    <mruColors>
      <color rgb="FFFFE63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7028-9097-4268-A57A-396415DDE536}">
  <sheetPr>
    <pageSetUpPr fitToPage="1"/>
  </sheetPr>
  <dimension ref="A1:L61"/>
  <sheetViews>
    <sheetView tabSelected="1" workbookViewId="0">
      <selection activeCell="A3" sqref="A3"/>
    </sheetView>
  </sheetViews>
  <sheetFormatPr defaultColWidth="8.77734375" defaultRowHeight="13.8" x14ac:dyDescent="0.25"/>
  <cols>
    <col min="1" max="16384" width="8.77734375" style="2"/>
  </cols>
  <sheetData>
    <row r="1" spans="1:10" s="13" customFormat="1" ht="17.399999999999999" x14ac:dyDescent="0.3">
      <c r="A1" s="12" t="s">
        <v>25</v>
      </c>
    </row>
    <row r="2" spans="1:10" x14ac:dyDescent="0.25">
      <c r="A2" s="1" t="s">
        <v>26</v>
      </c>
    </row>
    <row r="3" spans="1:10" x14ac:dyDescent="0.25">
      <c r="A3" s="1"/>
    </row>
    <row r="4" spans="1:10" x14ac:dyDescent="0.25">
      <c r="A4" s="1" t="s">
        <v>12</v>
      </c>
    </row>
    <row r="5" spans="1:10" x14ac:dyDescent="0.25">
      <c r="A5" s="3" t="s">
        <v>0</v>
      </c>
      <c r="B5" s="3" t="s">
        <v>13</v>
      </c>
      <c r="C5" s="3" t="s">
        <v>14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</row>
    <row r="6" spans="1:10" x14ac:dyDescent="0.25">
      <c r="A6" s="4"/>
      <c r="B6" s="4" t="s">
        <v>8</v>
      </c>
      <c r="C6" s="4" t="s">
        <v>8</v>
      </c>
      <c r="D6" s="4" t="s">
        <v>8</v>
      </c>
      <c r="E6" s="5" t="s">
        <v>8</v>
      </c>
      <c r="F6" s="6" t="s">
        <v>8</v>
      </c>
      <c r="G6" s="5" t="s">
        <v>8</v>
      </c>
      <c r="H6" s="6" t="s">
        <v>8</v>
      </c>
      <c r="I6" s="6" t="s">
        <v>8</v>
      </c>
      <c r="J6" s="6" t="s">
        <v>8</v>
      </c>
    </row>
    <row r="7" spans="1:10" x14ac:dyDescent="0.25">
      <c r="A7" s="7" t="s">
        <v>9</v>
      </c>
      <c r="B7" s="7" t="s">
        <v>10</v>
      </c>
      <c r="C7" s="7" t="s">
        <v>10</v>
      </c>
      <c r="D7" s="7" t="s">
        <v>10</v>
      </c>
      <c r="E7" s="8" t="s">
        <v>10</v>
      </c>
      <c r="F7" s="9" t="s">
        <v>10</v>
      </c>
      <c r="G7" s="8" t="s">
        <v>10</v>
      </c>
      <c r="H7" s="9" t="s">
        <v>10</v>
      </c>
      <c r="I7" s="9" t="s">
        <v>10</v>
      </c>
      <c r="J7" s="9" t="s">
        <v>10</v>
      </c>
    </row>
    <row r="8" spans="1:10" x14ac:dyDescent="0.25">
      <c r="A8" s="10"/>
      <c r="B8" s="7" t="s">
        <v>11</v>
      </c>
      <c r="C8" s="7" t="s">
        <v>11</v>
      </c>
      <c r="D8" s="7" t="s">
        <v>11</v>
      </c>
      <c r="E8" s="8" t="s">
        <v>11</v>
      </c>
      <c r="F8" s="9" t="s">
        <v>11</v>
      </c>
      <c r="G8" s="8" t="s">
        <v>11</v>
      </c>
      <c r="H8" s="9" t="s">
        <v>11</v>
      </c>
      <c r="I8" s="9" t="s">
        <v>11</v>
      </c>
      <c r="J8" s="9" t="s">
        <v>11</v>
      </c>
    </row>
    <row r="9" spans="1:10" x14ac:dyDescent="0.25">
      <c r="A9" s="25" t="s">
        <v>17</v>
      </c>
      <c r="B9" s="15">
        <v>598.5</v>
      </c>
      <c r="C9" s="15">
        <v>609.31604191694282</v>
      </c>
      <c r="D9" s="15">
        <v>616.62783441994611</v>
      </c>
      <c r="E9" s="15"/>
      <c r="F9" s="15"/>
      <c r="G9" s="15"/>
      <c r="H9" s="15"/>
      <c r="I9" s="15"/>
      <c r="J9" s="15"/>
    </row>
    <row r="10" spans="1:10" x14ac:dyDescent="0.25">
      <c r="A10" s="26" t="s">
        <v>18</v>
      </c>
      <c r="B10" s="15">
        <v>688.3</v>
      </c>
      <c r="C10" s="15">
        <v>700.70723956333973</v>
      </c>
      <c r="D10" s="15">
        <v>709.11572643809984</v>
      </c>
      <c r="E10" s="15">
        <v>716.91599942891878</v>
      </c>
      <c r="F10" s="15"/>
      <c r="G10" s="15"/>
      <c r="H10" s="15"/>
      <c r="I10" s="15"/>
      <c r="J10" s="15"/>
    </row>
    <row r="11" spans="1:10" x14ac:dyDescent="0.25">
      <c r="A11" s="26" t="s">
        <v>19</v>
      </c>
      <c r="B11" s="15">
        <v>788.05</v>
      </c>
      <c r="C11" s="15">
        <v>802.21852227520026</v>
      </c>
      <c r="D11" s="15">
        <v>811.84514454250291</v>
      </c>
      <c r="E11" s="15">
        <v>820.77544113247041</v>
      </c>
      <c r="F11" s="15">
        <v>829.80397098492756</v>
      </c>
      <c r="G11" s="15"/>
      <c r="H11" s="15"/>
      <c r="I11" s="15"/>
      <c r="J11" s="15"/>
    </row>
    <row r="12" spans="1:10" x14ac:dyDescent="0.25">
      <c r="A12" s="26" t="s">
        <v>20</v>
      </c>
      <c r="B12" s="15">
        <v>997.5</v>
      </c>
      <c r="C12" s="15">
        <v>1015.4853455872747</v>
      </c>
      <c r="D12" s="15">
        <v>1027.6711697343221</v>
      </c>
      <c r="E12" s="15">
        <v>1038.9755526013996</v>
      </c>
      <c r="F12" s="15">
        <v>1050.4042836800149</v>
      </c>
      <c r="G12" s="15"/>
      <c r="H12" s="15"/>
      <c r="I12" s="15"/>
      <c r="J12" s="15"/>
    </row>
    <row r="13" spans="1:10" x14ac:dyDescent="0.25">
      <c r="A13" s="26" t="s">
        <v>21</v>
      </c>
      <c r="B13" s="15">
        <v>1197</v>
      </c>
      <c r="C13" s="15">
        <v>1218.569997422441</v>
      </c>
      <c r="D13" s="15">
        <v>1233.19283739151</v>
      </c>
      <c r="E13" s="15">
        <v>1246.7579586028164</v>
      </c>
      <c r="F13" s="15">
        <v>1260.4722961474477</v>
      </c>
      <c r="G13" s="15">
        <v>1286.9422143665436</v>
      </c>
      <c r="H13" s="15">
        <v>1313.9680008682408</v>
      </c>
      <c r="I13" s="15"/>
      <c r="J13" s="15"/>
    </row>
    <row r="14" spans="1:10" x14ac:dyDescent="0.25">
      <c r="A14" s="26" t="s">
        <v>22</v>
      </c>
      <c r="B14" s="15">
        <v>1596</v>
      </c>
      <c r="C14" s="15">
        <v>1624.8013875042175</v>
      </c>
      <c r="D14" s="15">
        <v>1644.299004154268</v>
      </c>
      <c r="E14" s="15">
        <v>1662.3862931999649</v>
      </c>
      <c r="F14" s="15">
        <v>1680.6725424251642</v>
      </c>
      <c r="G14" s="15">
        <v>1715.9666658160927</v>
      </c>
      <c r="H14" s="15">
        <v>1752.0019657982302</v>
      </c>
      <c r="I14" s="15"/>
      <c r="J14" s="15"/>
    </row>
    <row r="15" spans="1:10" x14ac:dyDescent="0.25">
      <c r="A15" s="25" t="s">
        <v>23</v>
      </c>
      <c r="B15" s="16">
        <v>1995</v>
      </c>
      <c r="C15" s="16">
        <v>2030.9706911745493</v>
      </c>
      <c r="D15" s="16">
        <v>2055.3423394686442</v>
      </c>
      <c r="E15" s="16">
        <v>2077.9511052027992</v>
      </c>
      <c r="F15" s="16">
        <v>2100.8085673600299</v>
      </c>
      <c r="G15" s="16">
        <v>2144.9255472745899</v>
      </c>
      <c r="H15" s="16">
        <v>2189.9689837673563</v>
      </c>
      <c r="I15" s="16">
        <v>2189.9689837673563</v>
      </c>
      <c r="J15" s="16">
        <v>2189.9689837673563</v>
      </c>
    </row>
    <row r="16" spans="1:10" x14ac:dyDescent="0.25">
      <c r="A16" s="27">
        <v>1</v>
      </c>
      <c r="B16" s="15">
        <v>2020.9953930843008</v>
      </c>
      <c r="C16" s="15">
        <v>2059.404280850993</v>
      </c>
      <c r="D16" s="15">
        <v>2084.1171322212053</v>
      </c>
      <c r="E16" s="15">
        <v>2107.0424206756384</v>
      </c>
      <c r="F16" s="15">
        <v>2134.4215044377902</v>
      </c>
      <c r="G16" s="15">
        <v>2187.824058220082</v>
      </c>
      <c r="H16" s="15">
        <v>2240.3382703940056</v>
      </c>
      <c r="I16" s="15">
        <v>2343.2668126310709</v>
      </c>
      <c r="J16" s="15">
        <v>2419.9157270629285</v>
      </c>
    </row>
    <row r="17" spans="1:12" x14ac:dyDescent="0.25">
      <c r="A17" s="25" t="s">
        <v>24</v>
      </c>
      <c r="B17" s="15">
        <v>2047.2683331943965</v>
      </c>
      <c r="C17" s="15">
        <v>2088.2359407829072</v>
      </c>
      <c r="D17" s="15">
        <v>2113.2947720723023</v>
      </c>
      <c r="E17" s="15">
        <v>2136.5410145650972</v>
      </c>
      <c r="F17" s="15">
        <v>2168.5722485087949</v>
      </c>
      <c r="G17" s="15">
        <v>2231.5805393844835</v>
      </c>
      <c r="H17" s="15">
        <v>2291.8660506130677</v>
      </c>
      <c r="I17" s="15">
        <v>2507.295489515247</v>
      </c>
      <c r="J17" s="15">
        <v>2674.0068784045357</v>
      </c>
    </row>
    <row r="18" spans="1:12" x14ac:dyDescent="0.25">
      <c r="A18" s="25">
        <v>3</v>
      </c>
      <c r="B18" s="15">
        <v>2073.8828215259232</v>
      </c>
      <c r="C18" s="15">
        <v>2117.471243953868</v>
      </c>
      <c r="D18" s="15">
        <v>2142.8808988813139</v>
      </c>
      <c r="E18" s="15">
        <v>2166.4525887690088</v>
      </c>
      <c r="F18" s="15">
        <v>2203.2694044849363</v>
      </c>
      <c r="G18" s="15">
        <v>2276.2121501721731</v>
      </c>
      <c r="H18" s="15">
        <v>2344.5789697771679</v>
      </c>
      <c r="I18" s="15">
        <v>2607.5873090958571</v>
      </c>
      <c r="J18" s="15">
        <v>2807.7072223247619</v>
      </c>
    </row>
    <row r="19" spans="1:12" x14ac:dyDescent="0.25">
      <c r="A19" s="25">
        <v>4</v>
      </c>
      <c r="B19" s="17">
        <v>0.02</v>
      </c>
      <c r="C19" s="17">
        <v>0.02</v>
      </c>
      <c r="D19" s="15">
        <v>2172.8812314656525</v>
      </c>
      <c r="E19" s="15">
        <v>2196.7829250117748</v>
      </c>
      <c r="F19" s="15">
        <v>2238.5217149566947</v>
      </c>
      <c r="G19" s="15">
        <v>2321.7363931756167</v>
      </c>
      <c r="H19" s="15">
        <v>2398.5042860820427</v>
      </c>
      <c r="I19" s="15">
        <v>2711.8908014596909</v>
      </c>
      <c r="J19" s="15">
        <v>2948.0925834410014</v>
      </c>
    </row>
    <row r="20" spans="1:12" x14ac:dyDescent="0.25">
      <c r="A20" s="25">
        <v>5</v>
      </c>
      <c r="B20" s="18">
        <f>(B18*1.02^2)</f>
        <v>2157.6676875155704</v>
      </c>
      <c r="C20" s="17">
        <v>0.02</v>
      </c>
      <c r="D20" s="17">
        <v>0.02</v>
      </c>
      <c r="E20" s="15">
        <v>2227.5378859619395</v>
      </c>
      <c r="F20" s="15">
        <v>2274.3380623960024</v>
      </c>
      <c r="G20" s="15">
        <v>2368.1711210391295</v>
      </c>
      <c r="H20" s="15">
        <v>2453.6698846619297</v>
      </c>
      <c r="I20" s="15">
        <v>2820.3664335180783</v>
      </c>
      <c r="J20" s="15">
        <v>3095.4972126130515</v>
      </c>
    </row>
    <row r="21" spans="1:12" x14ac:dyDescent="0.25">
      <c r="A21" s="26">
        <v>6</v>
      </c>
      <c r="B21" s="15"/>
      <c r="C21" s="18">
        <f>(C18*1.02^3)</f>
        <v>2247.0774238537961</v>
      </c>
      <c r="D21" s="17">
        <v>0.02</v>
      </c>
      <c r="E21" s="15">
        <v>2258.7234163654066</v>
      </c>
      <c r="F21" s="15">
        <v>2310.727471394338</v>
      </c>
      <c r="G21" s="15">
        <v>2415.5345434599117</v>
      </c>
      <c r="H21" s="15">
        <v>2510.1042920091522</v>
      </c>
      <c r="I21" s="15">
        <v>2933.1810908588018</v>
      </c>
      <c r="J21" s="15">
        <v>3250.2720732437037</v>
      </c>
    </row>
    <row r="22" spans="1:12" x14ac:dyDescent="0.25">
      <c r="A22" s="26">
        <v>7</v>
      </c>
      <c r="B22" s="15"/>
      <c r="C22" s="19"/>
      <c r="D22" s="18">
        <f>(D19*1.02^3)</f>
        <v>2305.8789458812021</v>
      </c>
      <c r="E22" s="17">
        <v>0.02</v>
      </c>
      <c r="F22" s="15">
        <v>2347.6991109366481</v>
      </c>
      <c r="G22" s="15">
        <v>2463.8452343291101</v>
      </c>
      <c r="H22" s="15">
        <v>2567.836690725363</v>
      </c>
      <c r="I22" s="15">
        <v>3050.5083344931536</v>
      </c>
      <c r="J22" s="15">
        <v>3412.7856769058903</v>
      </c>
    </row>
    <row r="23" spans="1:12" x14ac:dyDescent="0.25">
      <c r="A23" s="26">
        <v>8</v>
      </c>
      <c r="B23" s="15"/>
      <c r="C23" s="19"/>
      <c r="D23" s="15"/>
      <c r="E23" s="17">
        <v>0.02</v>
      </c>
      <c r="F23" s="15">
        <v>2385.2622967116336</v>
      </c>
      <c r="G23" s="15">
        <v>2513.1221390156929</v>
      </c>
      <c r="H23" s="15">
        <v>2626.8969346120466</v>
      </c>
      <c r="I23" s="15">
        <v>3172.5286678728808</v>
      </c>
      <c r="J23" s="15">
        <v>3583.4249607511842</v>
      </c>
    </row>
    <row r="24" spans="1:12" x14ac:dyDescent="0.25">
      <c r="A24" s="26">
        <v>9</v>
      </c>
      <c r="B24" s="15"/>
      <c r="C24" s="19"/>
      <c r="D24" s="15"/>
      <c r="E24" s="17">
        <v>0.02</v>
      </c>
      <c r="F24" s="17">
        <v>0.02</v>
      </c>
      <c r="G24" s="17">
        <v>0.02</v>
      </c>
      <c r="H24" s="15">
        <v>2687.3155641081235</v>
      </c>
      <c r="I24" s="15">
        <v>3299.4298145877965</v>
      </c>
      <c r="J24" s="15">
        <v>3762.5962087887442</v>
      </c>
    </row>
    <row r="25" spans="1:12" x14ac:dyDescent="0.25">
      <c r="A25" s="26">
        <v>10</v>
      </c>
      <c r="B25" s="15"/>
      <c r="C25" s="19"/>
      <c r="D25" s="15"/>
      <c r="E25" s="18">
        <f>(E21*1.02^4)</f>
        <v>2444.9148664189865</v>
      </c>
      <c r="F25" s="17">
        <v>0.02</v>
      </c>
      <c r="G25" s="17">
        <v>0.02</v>
      </c>
      <c r="H25" s="17">
        <v>0.02</v>
      </c>
      <c r="I25" s="17">
        <v>0.02</v>
      </c>
      <c r="J25" s="17">
        <v>0.02</v>
      </c>
    </row>
    <row r="26" spans="1:12" x14ac:dyDescent="0.25">
      <c r="A26" s="26">
        <v>11</v>
      </c>
      <c r="B26" s="15"/>
      <c r="C26" s="19"/>
      <c r="D26" s="15"/>
      <c r="E26" s="15"/>
      <c r="F26" s="17">
        <v>0.02</v>
      </c>
      <c r="G26" s="17">
        <v>0.02</v>
      </c>
      <c r="H26" s="17">
        <v>0.02</v>
      </c>
      <c r="I26" s="17">
        <v>0.02</v>
      </c>
      <c r="J26" s="17">
        <v>0.02</v>
      </c>
    </row>
    <row r="27" spans="1:12" x14ac:dyDescent="0.25">
      <c r="A27" s="26">
        <v>12</v>
      </c>
      <c r="B27" s="15"/>
      <c r="C27" s="19"/>
      <c r="D27" s="15"/>
      <c r="E27" s="15"/>
      <c r="F27" s="17">
        <v>0.02</v>
      </c>
      <c r="G27" s="17">
        <v>0.02</v>
      </c>
      <c r="H27" s="17">
        <v>0.02</v>
      </c>
      <c r="I27" s="17">
        <v>0.02</v>
      </c>
      <c r="J27" s="17">
        <v>0.02</v>
      </c>
    </row>
    <row r="28" spans="1:12" x14ac:dyDescent="0.25">
      <c r="A28" s="26">
        <v>13</v>
      </c>
      <c r="B28" s="15"/>
      <c r="C28" s="19"/>
      <c r="D28" s="15"/>
      <c r="E28" s="15"/>
      <c r="F28" s="18">
        <f>(F23*1.02^5)</f>
        <v>2633.5223123960573</v>
      </c>
      <c r="G28" s="18">
        <f>(G23*1.02^5)</f>
        <v>2774.6899097841483</v>
      </c>
      <c r="H28" s="17">
        <v>0.02</v>
      </c>
      <c r="I28" s="17">
        <v>0.02</v>
      </c>
      <c r="J28" s="17">
        <v>0.02</v>
      </c>
    </row>
    <row r="29" spans="1:12" x14ac:dyDescent="0.25">
      <c r="A29" s="26">
        <v>14</v>
      </c>
      <c r="B29" s="15"/>
      <c r="C29" s="19"/>
      <c r="D29" s="15"/>
      <c r="E29" s="15"/>
      <c r="F29" s="15"/>
      <c r="G29" s="19"/>
      <c r="H29" s="18">
        <f>(H24*1.02^5)</f>
        <v>2967.0135264723581</v>
      </c>
      <c r="I29" s="18">
        <f>(I24*1.02^5)</f>
        <v>3642.8371197921215</v>
      </c>
      <c r="J29" s="18">
        <f>(J24*1.02^5)</f>
        <v>4154.2102443167514</v>
      </c>
      <c r="L29" s="11"/>
    </row>
    <row r="31" spans="1:12" x14ac:dyDescent="0.25">
      <c r="B31" s="28"/>
      <c r="C31" s="28"/>
      <c r="D31" s="28"/>
      <c r="E31" s="28"/>
      <c r="F31" s="28"/>
      <c r="G31" s="28"/>
      <c r="H31" s="28"/>
      <c r="I31" s="28"/>
      <c r="J31" s="28"/>
    </row>
    <row r="33" spans="1:10" x14ac:dyDescent="0.25">
      <c r="A33" s="1" t="s">
        <v>15</v>
      </c>
    </row>
    <row r="34" spans="1:10" x14ac:dyDescent="0.25">
      <c r="A34" s="3" t="s">
        <v>0</v>
      </c>
      <c r="B34" s="3" t="s">
        <v>13</v>
      </c>
      <c r="C34" s="3" t="s">
        <v>14</v>
      </c>
      <c r="D34" s="3" t="s">
        <v>1</v>
      </c>
      <c r="E34" s="3" t="s">
        <v>2</v>
      </c>
      <c r="F34" s="3" t="s">
        <v>3</v>
      </c>
      <c r="G34" s="3" t="s">
        <v>4</v>
      </c>
      <c r="H34" s="3" t="s">
        <v>5</v>
      </c>
      <c r="I34" s="3" t="s">
        <v>6</v>
      </c>
      <c r="J34" s="3" t="s">
        <v>7</v>
      </c>
    </row>
    <row r="35" spans="1:10" x14ac:dyDescent="0.25">
      <c r="A35" s="4"/>
      <c r="B35" s="4" t="s">
        <v>16</v>
      </c>
      <c r="C35" s="4" t="s">
        <v>16</v>
      </c>
      <c r="D35" s="4" t="s">
        <v>16</v>
      </c>
      <c r="E35" s="4" t="s">
        <v>16</v>
      </c>
      <c r="F35" s="4" t="s">
        <v>16</v>
      </c>
      <c r="G35" s="4" t="s">
        <v>16</v>
      </c>
      <c r="H35" s="4" t="s">
        <v>16</v>
      </c>
      <c r="I35" s="4" t="s">
        <v>16</v>
      </c>
      <c r="J35" s="5" t="s">
        <v>16</v>
      </c>
    </row>
    <row r="36" spans="1:10" x14ac:dyDescent="0.25">
      <c r="A36" s="7" t="s">
        <v>9</v>
      </c>
      <c r="B36" s="7" t="s">
        <v>11</v>
      </c>
      <c r="C36" s="7" t="s">
        <v>11</v>
      </c>
      <c r="D36" s="7" t="s">
        <v>11</v>
      </c>
      <c r="E36" s="7" t="s">
        <v>11</v>
      </c>
      <c r="F36" s="7" t="s">
        <v>11</v>
      </c>
      <c r="G36" s="7" t="s">
        <v>11</v>
      </c>
      <c r="H36" s="7" t="s">
        <v>11</v>
      </c>
      <c r="I36" s="7" t="s">
        <v>11</v>
      </c>
      <c r="J36" s="8" t="s">
        <v>11</v>
      </c>
    </row>
    <row r="37" spans="1:10" x14ac:dyDescent="0.25">
      <c r="A37" s="10"/>
      <c r="B37" s="7"/>
      <c r="C37" s="7"/>
      <c r="D37" s="7"/>
      <c r="E37" s="8"/>
      <c r="F37" s="9"/>
      <c r="G37" s="8"/>
      <c r="H37" s="9"/>
      <c r="I37" s="9"/>
      <c r="J37" s="14"/>
    </row>
    <row r="38" spans="1:10" x14ac:dyDescent="0.25">
      <c r="A38" s="25" t="s">
        <v>17</v>
      </c>
      <c r="B38" s="24">
        <f t="shared" ref="B38:J48" si="0">B9/160.33</f>
        <v>3.7329258404540631</v>
      </c>
      <c r="C38" s="20">
        <f t="shared" si="0"/>
        <v>3.8003869638679149</v>
      </c>
      <c r="D38" s="20">
        <f t="shared" si="0"/>
        <v>3.8459916074343297</v>
      </c>
      <c r="E38" s="20"/>
      <c r="F38" s="20"/>
      <c r="G38" s="20"/>
      <c r="H38" s="20"/>
      <c r="I38" s="20"/>
      <c r="J38" s="20"/>
    </row>
    <row r="39" spans="1:10" x14ac:dyDescent="0.25">
      <c r="A39" s="26" t="s">
        <v>18</v>
      </c>
      <c r="B39" s="24">
        <f t="shared" ref="B39" si="1">B10/160.33</f>
        <v>4.293020644919852</v>
      </c>
      <c r="C39" s="20">
        <f t="shared" si="0"/>
        <v>4.3704062843094844</v>
      </c>
      <c r="D39" s="20">
        <f t="shared" si="0"/>
        <v>4.4228511597211986</v>
      </c>
      <c r="E39" s="20">
        <f t="shared" si="0"/>
        <v>4.4715025224781311</v>
      </c>
      <c r="F39" s="20"/>
      <c r="G39" s="20"/>
      <c r="H39" s="20"/>
      <c r="I39" s="20"/>
      <c r="J39" s="20"/>
    </row>
    <row r="40" spans="1:10" x14ac:dyDescent="0.25">
      <c r="A40" s="26" t="s">
        <v>19</v>
      </c>
      <c r="B40" s="24">
        <f t="shared" ref="B40" si="2">B11/160.33</f>
        <v>4.9151749516621956</v>
      </c>
      <c r="C40" s="20">
        <f t="shared" si="0"/>
        <v>5.0035459506966893</v>
      </c>
      <c r="D40" s="20">
        <f t="shared" si="0"/>
        <v>5.0635885021050511</v>
      </c>
      <c r="E40" s="20">
        <f t="shared" si="0"/>
        <v>5.1192879756282066</v>
      </c>
      <c r="F40" s="20">
        <f t="shared" si="0"/>
        <v>5.1756001433601169</v>
      </c>
      <c r="G40" s="20"/>
      <c r="H40" s="20"/>
      <c r="I40" s="20"/>
      <c r="J40" s="20"/>
    </row>
    <row r="41" spans="1:10" x14ac:dyDescent="0.25">
      <c r="A41" s="26" t="s">
        <v>20</v>
      </c>
      <c r="B41" s="24">
        <f t="shared" ref="B41" si="3">B12/160.33</f>
        <v>6.2215430674234389</v>
      </c>
      <c r="C41" s="20">
        <f t="shared" si="0"/>
        <v>6.3337201121890763</v>
      </c>
      <c r="D41" s="20">
        <f t="shared" si="0"/>
        <v>6.4097247535353459</v>
      </c>
      <c r="E41" s="20">
        <f t="shared" si="0"/>
        <v>6.4802317258242343</v>
      </c>
      <c r="F41" s="20">
        <f t="shared" si="0"/>
        <v>6.5515142748083006</v>
      </c>
      <c r="G41" s="20"/>
      <c r="H41" s="20"/>
      <c r="I41" s="20"/>
      <c r="J41" s="20"/>
    </row>
    <row r="42" spans="1:10" x14ac:dyDescent="0.25">
      <c r="A42" s="26" t="s">
        <v>21</v>
      </c>
      <c r="B42" s="24">
        <f t="shared" ref="B42" si="4">B13/160.33</f>
        <v>7.4658516809081261</v>
      </c>
      <c r="C42" s="20">
        <f t="shared" si="0"/>
        <v>7.6003866863496592</v>
      </c>
      <c r="D42" s="20">
        <f t="shared" si="0"/>
        <v>7.6915913265858533</v>
      </c>
      <c r="E42" s="20">
        <f t="shared" si="0"/>
        <v>7.7761988311782968</v>
      </c>
      <c r="F42" s="20">
        <f t="shared" si="0"/>
        <v>7.8617370183212598</v>
      </c>
      <c r="G42" s="20">
        <f t="shared" si="0"/>
        <v>8.0268334957060024</v>
      </c>
      <c r="H42" s="20">
        <f t="shared" si="0"/>
        <v>8.1953969991158271</v>
      </c>
      <c r="I42" s="20"/>
      <c r="J42" s="20"/>
    </row>
    <row r="43" spans="1:10" x14ac:dyDescent="0.25">
      <c r="A43" s="26" t="s">
        <v>22</v>
      </c>
      <c r="B43" s="24">
        <f t="shared" ref="B43" si="5">B14/160.33</f>
        <v>9.9544689078775015</v>
      </c>
      <c r="C43" s="20">
        <f t="shared" si="0"/>
        <v>10.13410707605699</v>
      </c>
      <c r="D43" s="20">
        <f t="shared" si="0"/>
        <v>10.255716360969675</v>
      </c>
      <c r="E43" s="20">
        <f t="shared" si="0"/>
        <v>10.36852924094034</v>
      </c>
      <c r="F43" s="20">
        <f t="shared" si="0"/>
        <v>10.482583062590683</v>
      </c>
      <c r="G43" s="20">
        <f t="shared" si="0"/>
        <v>10.702717306905086</v>
      </c>
      <c r="H43" s="20">
        <f t="shared" si="0"/>
        <v>10.92747437035009</v>
      </c>
      <c r="I43" s="20"/>
      <c r="J43" s="20"/>
    </row>
    <row r="44" spans="1:10" x14ac:dyDescent="0.25">
      <c r="A44" s="25" t="s">
        <v>23</v>
      </c>
      <c r="B44" s="21">
        <f t="shared" si="0"/>
        <v>12.443086134846878</v>
      </c>
      <c r="C44" s="21">
        <f t="shared" si="0"/>
        <v>12.667440224378153</v>
      </c>
      <c r="D44" s="21">
        <f t="shared" si="0"/>
        <v>12.819449507070692</v>
      </c>
      <c r="E44" s="21">
        <f t="shared" si="0"/>
        <v>12.960463451648469</v>
      </c>
      <c r="F44" s="21">
        <f t="shared" si="0"/>
        <v>13.103028549616601</v>
      </c>
      <c r="G44" s="21">
        <f t="shared" si="0"/>
        <v>13.378192149158547</v>
      </c>
      <c r="H44" s="21">
        <f t="shared" si="0"/>
        <v>13.659134184290876</v>
      </c>
      <c r="I44" s="21">
        <f t="shared" si="0"/>
        <v>13.659134184290876</v>
      </c>
      <c r="J44" s="21">
        <f t="shared" si="0"/>
        <v>13.659134184290876</v>
      </c>
    </row>
    <row r="45" spans="1:10" x14ac:dyDescent="0.25">
      <c r="A45" s="27">
        <v>1</v>
      </c>
      <c r="B45" s="20">
        <f t="shared" si="0"/>
        <v>12.605222934474526</v>
      </c>
      <c r="C45" s="20">
        <f t="shared" si="0"/>
        <v>12.844784387519447</v>
      </c>
      <c r="D45" s="20">
        <f t="shared" si="0"/>
        <v>12.998921800169683</v>
      </c>
      <c r="E45" s="20">
        <f t="shared" si="0"/>
        <v>13.141909939971548</v>
      </c>
      <c r="F45" s="20">
        <f t="shared" si="0"/>
        <v>13.312677006410466</v>
      </c>
      <c r="G45" s="20">
        <f t="shared" si="0"/>
        <v>13.645755992141719</v>
      </c>
      <c r="H45" s="20">
        <f t="shared" si="0"/>
        <v>13.973294270529566</v>
      </c>
      <c r="I45" s="20">
        <f t="shared" si="0"/>
        <v>14.615273577191235</v>
      </c>
      <c r="J45" s="20">
        <f t="shared" si="0"/>
        <v>15.093343273641416</v>
      </c>
    </row>
    <row r="46" spans="1:10" x14ac:dyDescent="0.25">
      <c r="A46" s="25" t="s">
        <v>24</v>
      </c>
      <c r="B46" s="20">
        <f t="shared" si="0"/>
        <v>12.769090832622693</v>
      </c>
      <c r="C46" s="20">
        <f t="shared" si="0"/>
        <v>13.02461136894472</v>
      </c>
      <c r="D46" s="20">
        <f t="shared" si="0"/>
        <v>13.180906705372058</v>
      </c>
      <c r="E46" s="20">
        <f t="shared" si="0"/>
        <v>13.325896679131148</v>
      </c>
      <c r="F46" s="20">
        <f t="shared" si="0"/>
        <v>13.525679838513033</v>
      </c>
      <c r="G46" s="20">
        <f t="shared" si="0"/>
        <v>13.918671111984553</v>
      </c>
      <c r="H46" s="20">
        <f t="shared" si="0"/>
        <v>14.294680038751746</v>
      </c>
      <c r="I46" s="20">
        <f t="shared" si="0"/>
        <v>15.63834272759463</v>
      </c>
      <c r="J46" s="20">
        <f t="shared" si="0"/>
        <v>16.678144317373764</v>
      </c>
    </row>
    <row r="47" spans="1:10" x14ac:dyDescent="0.25">
      <c r="A47" s="25">
        <v>3</v>
      </c>
      <c r="B47" s="20">
        <f t="shared" si="0"/>
        <v>12.935089013446785</v>
      </c>
      <c r="C47" s="20">
        <f t="shared" si="0"/>
        <v>13.206955928109947</v>
      </c>
      <c r="D47" s="20">
        <f t="shared" si="0"/>
        <v>13.365439399247263</v>
      </c>
      <c r="E47" s="20">
        <f t="shared" si="0"/>
        <v>13.512459232638985</v>
      </c>
      <c r="F47" s="20">
        <f t="shared" si="0"/>
        <v>13.742090715929248</v>
      </c>
      <c r="G47" s="20">
        <f t="shared" si="0"/>
        <v>14.197044534224244</v>
      </c>
      <c r="H47" s="20">
        <f t="shared" si="0"/>
        <v>14.623457679643035</v>
      </c>
      <c r="I47" s="20">
        <f t="shared" si="0"/>
        <v>16.263876436698414</v>
      </c>
      <c r="J47" s="20">
        <f t="shared" si="0"/>
        <v>17.512051533242449</v>
      </c>
    </row>
    <row r="48" spans="1:10" x14ac:dyDescent="0.25">
      <c r="A48" s="25">
        <v>4</v>
      </c>
      <c r="B48" s="22">
        <v>0.02</v>
      </c>
      <c r="C48" s="22">
        <v>0.02</v>
      </c>
      <c r="D48" s="20">
        <f t="shared" si="0"/>
        <v>13.552555550836725</v>
      </c>
      <c r="E48" s="20">
        <f t="shared" si="0"/>
        <v>13.701633661895931</v>
      </c>
      <c r="F48" s="20">
        <f t="shared" si="0"/>
        <v>13.961964167384112</v>
      </c>
      <c r="G48" s="20">
        <f t="shared" si="0"/>
        <v>14.480985424908729</v>
      </c>
      <c r="H48" s="20">
        <f t="shared" si="0"/>
        <v>14.959797206274823</v>
      </c>
      <c r="I48" s="20">
        <f t="shared" si="0"/>
        <v>16.914431494166347</v>
      </c>
      <c r="J48" s="20">
        <f t="shared" si="0"/>
        <v>18.387654109904577</v>
      </c>
    </row>
    <row r="49" spans="1:10" x14ac:dyDescent="0.25">
      <c r="A49" s="25">
        <v>5</v>
      </c>
      <c r="B49" s="23">
        <f t="shared" ref="B49:J49" si="6">B20/160.33</f>
        <v>13.457666609590035</v>
      </c>
      <c r="C49" s="22">
        <v>0.02</v>
      </c>
      <c r="D49" s="22">
        <v>0.02</v>
      </c>
      <c r="E49" s="20">
        <f t="shared" si="6"/>
        <v>13.893456533162473</v>
      </c>
      <c r="F49" s="20">
        <f t="shared" si="6"/>
        <v>14.18535559406226</v>
      </c>
      <c r="G49" s="20">
        <f t="shared" si="6"/>
        <v>14.770605133406907</v>
      </c>
      <c r="H49" s="20">
        <f t="shared" si="6"/>
        <v>15.303872542019144</v>
      </c>
      <c r="I49" s="20">
        <f t="shared" si="6"/>
        <v>17.591008753933</v>
      </c>
      <c r="J49" s="20">
        <f t="shared" si="6"/>
        <v>19.307036815399808</v>
      </c>
    </row>
    <row r="50" spans="1:10" x14ac:dyDescent="0.25">
      <c r="A50" s="26">
        <v>6</v>
      </c>
      <c r="B50" s="20"/>
      <c r="C50" s="23">
        <f t="shared" ref="C50:J50" si="7">C21/160.33</f>
        <v>14.015327286557699</v>
      </c>
      <c r="D50" s="22">
        <v>0.02</v>
      </c>
      <c r="E50" s="20">
        <f t="shared" si="7"/>
        <v>14.087964924626748</v>
      </c>
      <c r="F50" s="20">
        <f t="shared" si="7"/>
        <v>14.412321283567254</v>
      </c>
      <c r="G50" s="20">
        <f t="shared" si="7"/>
        <v>15.066017236075043</v>
      </c>
      <c r="H50" s="20">
        <f t="shared" si="7"/>
        <v>15.655861610485573</v>
      </c>
      <c r="I50" s="20">
        <f t="shared" si="7"/>
        <v>18.294649104090322</v>
      </c>
      <c r="J50" s="20">
        <f t="shared" si="7"/>
        <v>20.272388656169795</v>
      </c>
    </row>
    <row r="51" spans="1:10" x14ac:dyDescent="0.25">
      <c r="A51" s="26">
        <v>7</v>
      </c>
      <c r="B51" s="20"/>
      <c r="C51" s="20"/>
      <c r="D51" s="23">
        <f t="shared" ref="D51:J53" si="8">D22/160.33</f>
        <v>14.382080370992339</v>
      </c>
      <c r="E51" s="22">
        <v>0.02</v>
      </c>
      <c r="F51" s="20">
        <f t="shared" si="8"/>
        <v>14.642918424104334</v>
      </c>
      <c r="G51" s="20">
        <f t="shared" si="8"/>
        <v>15.367337580796544</v>
      </c>
      <c r="H51" s="20">
        <f t="shared" si="8"/>
        <v>16.015946427526742</v>
      </c>
      <c r="I51" s="20">
        <f t="shared" si="8"/>
        <v>19.026435068253935</v>
      </c>
      <c r="J51" s="20">
        <f t="shared" si="8"/>
        <v>21.286008088978296</v>
      </c>
    </row>
    <row r="52" spans="1:10" x14ac:dyDescent="0.25">
      <c r="A52" s="26">
        <v>8</v>
      </c>
      <c r="B52" s="20"/>
      <c r="C52" s="20"/>
      <c r="D52" s="20"/>
      <c r="E52" s="22">
        <v>0.02</v>
      </c>
      <c r="F52" s="20">
        <f t="shared" si="8"/>
        <v>14.877205118889998</v>
      </c>
      <c r="G52" s="20">
        <f t="shared" si="8"/>
        <v>15.674684332412479</v>
      </c>
      <c r="H52" s="20">
        <f t="shared" si="8"/>
        <v>16.384313195359859</v>
      </c>
      <c r="I52" s="20">
        <f t="shared" si="8"/>
        <v>19.787492470984098</v>
      </c>
      <c r="J52" s="20">
        <f t="shared" si="8"/>
        <v>22.350308493427207</v>
      </c>
    </row>
    <row r="53" spans="1:10" x14ac:dyDescent="0.25">
      <c r="A53" s="26">
        <v>9</v>
      </c>
      <c r="B53" s="20"/>
      <c r="C53" s="20"/>
      <c r="D53" s="20"/>
      <c r="E53" s="22">
        <v>0.02</v>
      </c>
      <c r="F53" s="22">
        <v>0.02</v>
      </c>
      <c r="G53" s="22">
        <v>0.02</v>
      </c>
      <c r="H53" s="20">
        <f t="shared" si="8"/>
        <v>16.761152398853135</v>
      </c>
      <c r="I53" s="20">
        <f t="shared" si="8"/>
        <v>20.578992169823465</v>
      </c>
      <c r="J53" s="20">
        <f t="shared" si="8"/>
        <v>23.467823918098571</v>
      </c>
    </row>
    <row r="54" spans="1:10" x14ac:dyDescent="0.25">
      <c r="A54" s="26">
        <v>10</v>
      </c>
      <c r="B54" s="20"/>
      <c r="C54" s="20"/>
      <c r="D54" s="20"/>
      <c r="E54" s="23">
        <f t="shared" ref="E54" si="9">E25/160.33</f>
        <v>15.249266303367968</v>
      </c>
      <c r="F54" s="22">
        <v>0.02</v>
      </c>
      <c r="G54" s="22">
        <v>0.02</v>
      </c>
      <c r="H54" s="22">
        <v>0.02</v>
      </c>
      <c r="I54" s="22">
        <v>0.02</v>
      </c>
      <c r="J54" s="22">
        <v>0.02</v>
      </c>
    </row>
    <row r="55" spans="1:10" x14ac:dyDescent="0.25">
      <c r="A55" s="26">
        <v>11</v>
      </c>
      <c r="B55" s="20"/>
      <c r="C55" s="20"/>
      <c r="D55" s="20"/>
      <c r="E55" s="20"/>
      <c r="F55" s="22">
        <v>0.02</v>
      </c>
      <c r="G55" s="22">
        <v>0.02</v>
      </c>
      <c r="H55" s="22">
        <v>0.02</v>
      </c>
      <c r="I55" s="22">
        <v>0.02</v>
      </c>
      <c r="J55" s="22">
        <v>0.02</v>
      </c>
    </row>
    <row r="56" spans="1:10" x14ac:dyDescent="0.25">
      <c r="A56" s="26">
        <v>12</v>
      </c>
      <c r="B56" s="20"/>
      <c r="C56" s="20"/>
      <c r="D56" s="20"/>
      <c r="E56" s="20"/>
      <c r="F56" s="22">
        <v>0.02</v>
      </c>
      <c r="G56" s="22">
        <v>0.02</v>
      </c>
      <c r="H56" s="22">
        <v>0.02</v>
      </c>
      <c r="I56" s="22">
        <v>0.02</v>
      </c>
      <c r="J56" s="22">
        <v>0.02</v>
      </c>
    </row>
    <row r="57" spans="1:10" x14ac:dyDescent="0.25">
      <c r="A57" s="26">
        <v>13</v>
      </c>
      <c r="B57" s="20"/>
      <c r="C57" s="20"/>
      <c r="D57" s="20"/>
      <c r="E57" s="20"/>
      <c r="F57" s="23">
        <f t="shared" ref="F57:G57" si="10">F28/160.33</f>
        <v>16.42563657703522</v>
      </c>
      <c r="G57" s="23">
        <f t="shared" si="10"/>
        <v>17.306118067636426</v>
      </c>
      <c r="H57" s="22">
        <v>0.02</v>
      </c>
      <c r="I57" s="22">
        <v>0.02</v>
      </c>
      <c r="J57" s="22">
        <v>0.02</v>
      </c>
    </row>
    <row r="58" spans="1:10" x14ac:dyDescent="0.25">
      <c r="A58" s="26">
        <v>14</v>
      </c>
      <c r="B58" s="20"/>
      <c r="C58" s="20"/>
      <c r="D58" s="20"/>
      <c r="E58" s="20"/>
      <c r="F58" s="20"/>
      <c r="G58" s="20"/>
      <c r="H58" s="23">
        <f t="shared" ref="H58:J58" si="11">H29/160.33</f>
        <v>18.505666603083377</v>
      </c>
      <c r="I58" s="23">
        <f t="shared" si="11"/>
        <v>22.720870203905204</v>
      </c>
      <c r="J58" s="23">
        <f t="shared" si="11"/>
        <v>25.91037388085044</v>
      </c>
    </row>
    <row r="61" spans="1:10" x14ac:dyDescent="0.25">
      <c r="B61" s="28"/>
      <c r="C61" s="28"/>
      <c r="D61" s="28"/>
      <c r="E61" s="28"/>
      <c r="F61" s="28"/>
      <c r="G61" s="28"/>
      <c r="H61" s="28"/>
      <c r="I61" s="28"/>
      <c r="J61" s="28"/>
    </row>
  </sheetData>
  <pageMargins left="0.7" right="0.7" top="0.75" bottom="0.75" header="0.3" footer="0.3"/>
  <pageSetup paperSize="9" scale="9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Loontabel 1-7-2023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</dc:creator>
  <cp:lastModifiedBy>Thijmen de Coo | INretail</cp:lastModifiedBy>
  <cp:lastPrinted>2020-12-03T09:33:59Z</cp:lastPrinted>
  <dcterms:created xsi:type="dcterms:W3CDTF">2019-04-26T11:12:05Z</dcterms:created>
  <dcterms:modified xsi:type="dcterms:W3CDTF">2023-04-19T09:12:17Z</dcterms:modified>
</cp:coreProperties>
</file>